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015" activeTab="4"/>
  </bookViews>
  <sheets>
    <sheet name="РМ 2015 1кв" sheetId="1" r:id="rId1"/>
    <sheet name="РМ 2015 2кв" sheetId="6" r:id="rId2"/>
    <sheet name="РМ 2015 3кв" sheetId="7" r:id="rId3"/>
    <sheet name="РМ 2015 4кв" sheetId="8" r:id="rId4"/>
    <sheet name="РМ 2015" sheetId="5" r:id="rId5"/>
  </sheets>
  <definedNames>
    <definedName name="_xlnm.Print_Area" localSheetId="4">'РМ 2015'!$A$1:$J$17</definedName>
    <definedName name="_xlnm.Print_Area" localSheetId="0">'РМ 2015 1кв'!$A$1:$J$44</definedName>
    <definedName name="_xlnm.Print_Area" localSheetId="1">'РМ 2015 2кв'!$A$1:$J$44</definedName>
    <definedName name="_xlnm.Print_Area" localSheetId="2">'РМ 2015 3кв'!$A$1:$J$44</definedName>
    <definedName name="_xlnm.Print_Area" localSheetId="3">'РМ 2015 4кв'!$A$1:$J$44</definedName>
  </definedNames>
  <calcPr calcId="145621"/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5" i="5"/>
  <c r="H13" i="5"/>
  <c r="H12" i="5"/>
  <c r="H11" i="5"/>
  <c r="H10" i="5"/>
  <c r="H9" i="5"/>
  <c r="H8" i="5"/>
  <c r="H7" i="5"/>
  <c r="H6" i="5"/>
  <c r="H5" i="5"/>
  <c r="G6" i="5"/>
  <c r="G7" i="5"/>
  <c r="G8" i="5"/>
  <c r="G9" i="5"/>
  <c r="G10" i="5"/>
  <c r="G11" i="5"/>
  <c r="G12" i="5"/>
  <c r="G13" i="5"/>
  <c r="G5" i="5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H9" i="8"/>
  <c r="I9" i="8" s="1"/>
  <c r="G9" i="8"/>
  <c r="H8" i="8"/>
  <c r="I8" i="8" s="1"/>
  <c r="G8" i="8"/>
  <c r="H7" i="8"/>
  <c r="I7" i="8" s="1"/>
  <c r="G7" i="8"/>
  <c r="H6" i="8"/>
  <c r="I6" i="8" s="1"/>
  <c r="G6" i="8"/>
  <c r="H5" i="8"/>
  <c r="I5" i="8" s="1"/>
  <c r="G5" i="8"/>
  <c r="H13" i="7"/>
  <c r="G13" i="7"/>
  <c r="I13" i="7" s="1"/>
  <c r="H12" i="7"/>
  <c r="I12" i="7" s="1"/>
  <c r="G12" i="7"/>
  <c r="H11" i="7"/>
  <c r="G11" i="7"/>
  <c r="I11" i="7" s="1"/>
  <c r="H10" i="7"/>
  <c r="I10" i="7" s="1"/>
  <c r="G10" i="7"/>
  <c r="H9" i="7"/>
  <c r="G9" i="7"/>
  <c r="I9" i="7" s="1"/>
  <c r="H8" i="7"/>
  <c r="I8" i="7" s="1"/>
  <c r="G8" i="7"/>
  <c r="H7" i="7"/>
  <c r="G7" i="7"/>
  <c r="I7" i="7" s="1"/>
  <c r="H6" i="7"/>
  <c r="I6" i="7" s="1"/>
  <c r="G6" i="7"/>
  <c r="H5" i="7"/>
  <c r="G5" i="7"/>
  <c r="I5" i="7" s="1"/>
  <c r="H13" i="6"/>
  <c r="G13" i="6"/>
  <c r="I13" i="6" s="1"/>
  <c r="H12" i="6"/>
  <c r="I12" i="6" s="1"/>
  <c r="G12" i="6"/>
  <c r="I11" i="6"/>
  <c r="H11" i="6"/>
  <c r="G11" i="6"/>
  <c r="H10" i="6"/>
  <c r="I10" i="6" s="1"/>
  <c r="G10" i="6"/>
  <c r="H9" i="6"/>
  <c r="G9" i="6"/>
  <c r="I9" i="6" s="1"/>
  <c r="H8" i="6"/>
  <c r="I8" i="6" s="1"/>
  <c r="G8" i="6"/>
  <c r="H7" i="6"/>
  <c r="G7" i="6"/>
  <c r="I7" i="6" s="1"/>
  <c r="H6" i="6"/>
  <c r="I6" i="6" s="1"/>
  <c r="G6" i="6"/>
  <c r="H5" i="6"/>
  <c r="G5" i="6"/>
  <c r="I5" i="6" s="1"/>
  <c r="G6" i="1"/>
  <c r="I6" i="1" s="1"/>
  <c r="H6" i="1"/>
  <c r="G7" i="1"/>
  <c r="H7" i="1"/>
  <c r="G8" i="1"/>
  <c r="I8" i="1" s="1"/>
  <c r="H8" i="1"/>
  <c r="G9" i="1"/>
  <c r="H9" i="1"/>
  <c r="G10" i="1"/>
  <c r="I10" i="1" s="1"/>
  <c r="H10" i="1"/>
  <c r="G11" i="1"/>
  <c r="H11" i="1"/>
  <c r="G12" i="1"/>
  <c r="I12" i="1" s="1"/>
  <c r="H12" i="1"/>
  <c r="G13" i="1"/>
  <c r="H13" i="1"/>
  <c r="I13" i="1"/>
  <c r="I11" i="1"/>
  <c r="I9" i="1"/>
  <c r="I7" i="1"/>
  <c r="I5" i="1"/>
  <c r="H5" i="1"/>
  <c r="G5" i="1"/>
  <c r="F6" i="5" l="1"/>
  <c r="F7" i="5"/>
  <c r="F8" i="5"/>
  <c r="F9" i="5"/>
  <c r="F10" i="5"/>
  <c r="F11" i="5"/>
  <c r="F12" i="5"/>
  <c r="F13" i="5"/>
  <c r="F5" i="5"/>
  <c r="G40" i="8"/>
  <c r="I40" i="8" s="1"/>
  <c r="G39" i="8"/>
  <c r="I39" i="8" s="1"/>
  <c r="G38" i="8"/>
  <c r="I38" i="8" s="1"/>
  <c r="G37" i="8"/>
  <c r="I37" i="8" s="1"/>
  <c r="G36" i="8"/>
  <c r="I36" i="8" s="1"/>
  <c r="G35" i="8"/>
  <c r="I35" i="8" s="1"/>
  <c r="G34" i="8"/>
  <c r="I34" i="8" s="1"/>
  <c r="G33" i="8"/>
  <c r="I33" i="8" s="1"/>
  <c r="G32" i="8"/>
  <c r="I32" i="8" s="1"/>
  <c r="G31" i="8"/>
  <c r="I31" i="8" s="1"/>
  <c r="G30" i="8"/>
  <c r="I30" i="8" s="1"/>
  <c r="G29" i="8"/>
  <c r="I29" i="8" s="1"/>
  <c r="G28" i="8"/>
  <c r="I28" i="8" s="1"/>
  <c r="G27" i="8"/>
  <c r="I27" i="8" s="1"/>
  <c r="G26" i="8"/>
  <c r="I26" i="8" s="1"/>
  <c r="G25" i="8"/>
  <c r="I25" i="8" s="1"/>
  <c r="G24" i="8"/>
  <c r="I24" i="8" s="1"/>
  <c r="G23" i="8"/>
  <c r="I23" i="8" s="1"/>
  <c r="G22" i="8"/>
  <c r="I22" i="8" s="1"/>
  <c r="G21" i="8"/>
  <c r="I21" i="8" s="1"/>
  <c r="G20" i="8"/>
  <c r="I20" i="8" s="1"/>
  <c r="G19" i="8"/>
  <c r="I19" i="8" s="1"/>
  <c r="G18" i="8"/>
  <c r="I18" i="8" s="1"/>
  <c r="G17" i="8"/>
  <c r="I17" i="8" s="1"/>
  <c r="G16" i="8"/>
  <c r="I16" i="8" s="1"/>
  <c r="G15" i="8"/>
  <c r="I15" i="8" s="1"/>
  <c r="G14" i="8"/>
  <c r="I14" i="8" s="1"/>
  <c r="F13" i="8"/>
  <c r="F12" i="8"/>
  <c r="F11" i="8"/>
  <c r="F10" i="8"/>
  <c r="F9" i="8"/>
  <c r="F8" i="8"/>
  <c r="F7" i="8"/>
  <c r="F6" i="8"/>
  <c r="F5" i="8"/>
  <c r="I40" i="7" l="1"/>
  <c r="G40" i="7"/>
  <c r="I39" i="7"/>
  <c r="G39" i="7"/>
  <c r="I38" i="7"/>
  <c r="G38" i="7"/>
  <c r="I37" i="7"/>
  <c r="G37" i="7"/>
  <c r="I36" i="7"/>
  <c r="G36" i="7"/>
  <c r="I35" i="7"/>
  <c r="G35" i="7"/>
  <c r="I34" i="7"/>
  <c r="G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F13" i="7"/>
  <c r="F12" i="7"/>
  <c r="F11" i="7"/>
  <c r="F10" i="7"/>
  <c r="F9" i="7"/>
  <c r="F8" i="7"/>
  <c r="F7" i="7"/>
  <c r="F6" i="7"/>
  <c r="F5" i="7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F13" i="6"/>
  <c r="F12" i="6"/>
  <c r="F11" i="6"/>
  <c r="F10" i="6"/>
  <c r="F9" i="6"/>
  <c r="F8" i="6"/>
  <c r="F7" i="6"/>
  <c r="F6" i="6"/>
  <c r="F5" i="6"/>
  <c r="F13" i="1" l="1"/>
  <c r="F10" i="1"/>
  <c r="F7" i="1"/>
  <c r="G15" i="1"/>
  <c r="G16" i="1"/>
  <c r="G17" i="1"/>
  <c r="I17" i="1" s="1"/>
  <c r="G18" i="1"/>
  <c r="G19" i="1"/>
  <c r="G20" i="1"/>
  <c r="G21" i="1"/>
  <c r="G22" i="1"/>
  <c r="G23" i="1"/>
  <c r="G24" i="1"/>
  <c r="G25" i="1"/>
  <c r="G26" i="1"/>
  <c r="I26" i="1" s="1"/>
  <c r="G27" i="1"/>
  <c r="I27" i="1" s="1"/>
  <c r="G28" i="1"/>
  <c r="G29" i="1"/>
  <c r="I29" i="1" s="1"/>
  <c r="G30" i="1"/>
  <c r="I30" i="1" s="1"/>
  <c r="G31" i="1"/>
  <c r="G32" i="1"/>
  <c r="G33" i="1"/>
  <c r="G34" i="1"/>
  <c r="G35" i="1"/>
  <c r="G36" i="1"/>
  <c r="I36" i="1" s="1"/>
  <c r="G37" i="1"/>
  <c r="G38" i="1"/>
  <c r="G39" i="1"/>
  <c r="I39" i="1" s="1"/>
  <c r="G40" i="1"/>
  <c r="G14" i="1"/>
  <c r="I14" i="1" s="1"/>
  <c r="I34" i="1"/>
  <c r="I33" i="1"/>
  <c r="I32" i="1"/>
  <c r="I25" i="1"/>
  <c r="I24" i="1"/>
  <c r="I23" i="1"/>
  <c r="I15" i="1"/>
  <c r="I16" i="1"/>
  <c r="I18" i="1"/>
  <c r="I19" i="1"/>
  <c r="I20" i="1"/>
  <c r="I21" i="1"/>
  <c r="I22" i="1"/>
  <c r="I28" i="1"/>
  <c r="I31" i="1"/>
  <c r="I35" i="1"/>
  <c r="I37" i="1"/>
  <c r="I38" i="1"/>
  <c r="I40" i="1"/>
  <c r="F12" i="1" l="1"/>
  <c r="F11" i="1"/>
  <c r="F9" i="1"/>
  <c r="F8" i="1"/>
  <c r="F6" i="1"/>
  <c r="F5" i="1"/>
</calcChain>
</file>

<file path=xl/sharedStrings.xml><?xml version="1.0" encoding="utf-8"?>
<sst xmlns="http://schemas.openxmlformats.org/spreadsheetml/2006/main" count="403" uniqueCount="37">
  <si>
    <t>Наименование потребителя (группы потребителей)</t>
  </si>
  <si>
    <t>Всего по Потребителям с Pmax менее 150 кВт</t>
  </si>
  <si>
    <t>Всего по Потребителям с Pmax от 150 кВт до 670 кВт</t>
  </si>
  <si>
    <t>Всего по Потребителям с Pmax не менее  670 кВт</t>
  </si>
  <si>
    <t>Тарифный уровень напряжения</t>
  </si>
  <si>
    <t>Год</t>
  </si>
  <si>
    <t xml:space="preserve">Объем фактического потребления электрической энергии </t>
  </si>
  <si>
    <t>Объем фактической сетевой мощности</t>
  </si>
  <si>
    <t>Максимальная мощность</t>
  </si>
  <si>
    <t>Резервируемая мощность</t>
  </si>
  <si>
    <t>тыс. кВтч</t>
  </si>
  <si>
    <t>МВт</t>
  </si>
  <si>
    <t>1 квартал</t>
  </si>
  <si>
    <t>январь</t>
  </si>
  <si>
    <t>февраль</t>
  </si>
  <si>
    <t>март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</si>
  <si>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
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</si>
  <si>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Расчетный период (квартал, месяц)</t>
  </si>
  <si>
    <t>* примечание по заполнению столбца "Объем фактической сетевой мощности"</t>
  </si>
  <si>
    <t>год</t>
  </si>
  <si>
    <t>Объемы резервируемой максимальной мощности, которые поддерживаются ООО "ГПП" в интересах потребителей - юридических лиц и индивидуальных предпринимателей</t>
  </si>
  <si>
    <t>ВН</t>
  </si>
  <si>
    <t>СН-1</t>
  </si>
  <si>
    <t>СН-2</t>
  </si>
  <si>
    <t>** примечание: в зоне обслуживания ООО "ГПП" в указанный период отсутствовали центры питания с уровнем напряжения НН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</si>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</sst>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2:I44"/>
  <sheetViews>
    <sheetView zoomScaleNormal="100" workbookViewId="0">
      <selection activeCell="G5" sqref="G5"/>
    </sheetView>
  </sheetViews>
  <sheetFormatPr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9" width="20.7109375" style="3" customWidth="1"/>
    <col min="10" max="10" width="2.7109375" style="3" customWidth="1"/>
    <col min="11" max="16384" width="9.140625" style="3"/>
  </cols>
  <sheetData>
    <row r="2" spans="2:9" ht="15" customHeight="1" x14ac:dyDescent="0.25">
      <c r="B2" s="11" t="s">
        <v>20</v>
      </c>
      <c r="C2" s="11"/>
      <c r="D2" s="11"/>
      <c r="E2" s="11"/>
      <c r="F2" s="11"/>
      <c r="G2" s="11"/>
      <c r="H2" s="11"/>
      <c r="I2" s="11"/>
    </row>
    <row r="3" spans="2:9" s="1" customFormat="1" ht="38.25" x14ac:dyDescent="0.2">
      <c r="B3" s="12" t="s">
        <v>5</v>
      </c>
      <c r="C3" s="12" t="s">
        <v>17</v>
      </c>
      <c r="D3" s="12" t="s">
        <v>0</v>
      </c>
      <c r="E3" s="12" t="s">
        <v>4</v>
      </c>
      <c r="F3" s="2" t="s">
        <v>6</v>
      </c>
      <c r="G3" s="2" t="s">
        <v>7</v>
      </c>
      <c r="H3" s="2" t="s">
        <v>8</v>
      </c>
      <c r="I3" s="2" t="s">
        <v>9</v>
      </c>
    </row>
    <row r="4" spans="2:9" s="1" customFormat="1" ht="12.75" x14ac:dyDescent="0.2">
      <c r="B4" s="13"/>
      <c r="C4" s="13"/>
      <c r="D4" s="13"/>
      <c r="E4" s="13"/>
      <c r="F4" s="2" t="s">
        <v>10</v>
      </c>
      <c r="G4" s="2" t="s">
        <v>11</v>
      </c>
      <c r="H4" s="2" t="s">
        <v>11</v>
      </c>
      <c r="I4" s="2" t="s">
        <v>11</v>
      </c>
    </row>
    <row r="5" spans="2:9" x14ac:dyDescent="0.25">
      <c r="B5" s="17">
        <v>2015</v>
      </c>
      <c r="C5" s="17" t="s">
        <v>12</v>
      </c>
      <c r="D5" s="2" t="s">
        <v>1</v>
      </c>
      <c r="E5" s="4" t="s">
        <v>21</v>
      </c>
      <c r="F5" s="6">
        <f t="shared" ref="F5:I13" si="0">F14+F23+F32</f>
        <v>0</v>
      </c>
      <c r="G5" s="6">
        <f>AVERAGE(G14,G23,G32)</f>
        <v>0</v>
      </c>
      <c r="H5" s="6">
        <f>AVERAGE(H14,H23,H32)</f>
        <v>0</v>
      </c>
      <c r="I5" s="6">
        <f t="shared" ref="I5:I13" si="1">H5-G5</f>
        <v>0</v>
      </c>
    </row>
    <row r="6" spans="2:9" x14ac:dyDescent="0.25">
      <c r="B6" s="18"/>
      <c r="C6" s="18"/>
      <c r="D6" s="2" t="s">
        <v>1</v>
      </c>
      <c r="E6" s="4" t="s">
        <v>22</v>
      </c>
      <c r="F6" s="6">
        <f t="shared" si="0"/>
        <v>0</v>
      </c>
      <c r="G6" s="6">
        <f t="shared" ref="G6:H6" si="2">AVERAGE(G15,G24,G33)</f>
        <v>0</v>
      </c>
      <c r="H6" s="6">
        <f t="shared" si="2"/>
        <v>0</v>
      </c>
      <c r="I6" s="6">
        <f t="shared" si="1"/>
        <v>0</v>
      </c>
    </row>
    <row r="7" spans="2:9" x14ac:dyDescent="0.25">
      <c r="B7" s="18"/>
      <c r="C7" s="18"/>
      <c r="D7" s="2" t="s">
        <v>1</v>
      </c>
      <c r="E7" s="4" t="s">
        <v>23</v>
      </c>
      <c r="F7" s="6">
        <f t="shared" si="0"/>
        <v>0</v>
      </c>
      <c r="G7" s="6">
        <f t="shared" ref="G7:H7" si="3">AVERAGE(G16,G25,G34)</f>
        <v>0</v>
      </c>
      <c r="H7" s="6">
        <f t="shared" si="3"/>
        <v>0</v>
      </c>
      <c r="I7" s="6">
        <f t="shared" si="1"/>
        <v>0</v>
      </c>
    </row>
    <row r="8" spans="2:9" x14ac:dyDescent="0.25">
      <c r="B8" s="18"/>
      <c r="C8" s="18"/>
      <c r="D8" s="2" t="s">
        <v>2</v>
      </c>
      <c r="E8" s="4" t="s">
        <v>21</v>
      </c>
      <c r="F8" s="6">
        <f t="shared" si="0"/>
        <v>660.52800000000002</v>
      </c>
      <c r="G8" s="6">
        <f t="shared" ref="G8:H8" si="4">AVERAGE(G17,G26,G35)</f>
        <v>0.587209392</v>
      </c>
      <c r="H8" s="6">
        <f t="shared" si="4"/>
        <v>1.3500000000000003</v>
      </c>
      <c r="I8" s="6">
        <f t="shared" si="1"/>
        <v>0.76279060800000031</v>
      </c>
    </row>
    <row r="9" spans="2:9" x14ac:dyDescent="0.25">
      <c r="B9" s="18"/>
      <c r="C9" s="18"/>
      <c r="D9" s="2" t="s">
        <v>2</v>
      </c>
      <c r="E9" s="4" t="s">
        <v>22</v>
      </c>
      <c r="F9" s="6">
        <f t="shared" si="0"/>
        <v>0</v>
      </c>
      <c r="G9" s="6">
        <f t="shared" ref="G9:H9" si="5">AVERAGE(G18,G27,G36)</f>
        <v>0</v>
      </c>
      <c r="H9" s="6">
        <f t="shared" si="5"/>
        <v>0</v>
      </c>
      <c r="I9" s="6">
        <f t="shared" si="1"/>
        <v>0</v>
      </c>
    </row>
    <row r="10" spans="2:9" x14ac:dyDescent="0.25">
      <c r="B10" s="18"/>
      <c r="C10" s="18"/>
      <c r="D10" s="2" t="s">
        <v>2</v>
      </c>
      <c r="E10" s="4" t="s">
        <v>23</v>
      </c>
      <c r="F10" s="6">
        <f t="shared" si="0"/>
        <v>0</v>
      </c>
      <c r="G10" s="6">
        <f t="shared" ref="G10:H10" si="6">AVERAGE(G19,G28,G37)</f>
        <v>0</v>
      </c>
      <c r="H10" s="6">
        <f t="shared" si="6"/>
        <v>0</v>
      </c>
      <c r="I10" s="6">
        <f t="shared" si="1"/>
        <v>0</v>
      </c>
    </row>
    <row r="11" spans="2:9" x14ac:dyDescent="0.25">
      <c r="B11" s="18"/>
      <c r="C11" s="18"/>
      <c r="D11" s="2" t="s">
        <v>3</v>
      </c>
      <c r="E11" s="4" t="s">
        <v>21</v>
      </c>
      <c r="F11" s="6">
        <f t="shared" si="0"/>
        <v>14595.632</v>
      </c>
      <c r="G11" s="6">
        <f t="shared" ref="G11:H11" si="7">AVERAGE(G20,G29,G38)</f>
        <v>12.975516848</v>
      </c>
      <c r="H11" s="6">
        <f t="shared" si="7"/>
        <v>18.55</v>
      </c>
      <c r="I11" s="6">
        <f t="shared" si="1"/>
        <v>5.5744831520000009</v>
      </c>
    </row>
    <row r="12" spans="2:9" x14ac:dyDescent="0.25">
      <c r="B12" s="18"/>
      <c r="C12" s="18"/>
      <c r="D12" s="2" t="s">
        <v>3</v>
      </c>
      <c r="E12" s="4" t="s">
        <v>22</v>
      </c>
      <c r="F12" s="6">
        <f t="shared" si="0"/>
        <v>2069.73</v>
      </c>
      <c r="G12" s="6">
        <f t="shared" ref="G12:H12" si="8">AVERAGE(G21,G30,G39)</f>
        <v>1.8399899700000002</v>
      </c>
      <c r="H12" s="6">
        <f t="shared" si="8"/>
        <v>9.9030000000000005</v>
      </c>
      <c r="I12" s="6">
        <f t="shared" si="1"/>
        <v>8.0630100300000009</v>
      </c>
    </row>
    <row r="13" spans="2:9" x14ac:dyDescent="0.25">
      <c r="B13" s="19"/>
      <c r="C13" s="19"/>
      <c r="D13" s="2" t="s">
        <v>3</v>
      </c>
      <c r="E13" s="4" t="s">
        <v>23</v>
      </c>
      <c r="F13" s="6">
        <f t="shared" si="0"/>
        <v>0</v>
      </c>
      <c r="G13" s="6">
        <f t="shared" ref="G13:H13" si="9">AVERAGE(G22,G31,G40)</f>
        <v>0</v>
      </c>
      <c r="H13" s="6">
        <f t="shared" si="9"/>
        <v>0</v>
      </c>
      <c r="I13" s="6">
        <f t="shared" si="1"/>
        <v>0</v>
      </c>
    </row>
    <row r="14" spans="2:9" x14ac:dyDescent="0.25">
      <c r="B14" s="14">
        <v>2015</v>
      </c>
      <c r="C14" s="14" t="s">
        <v>13</v>
      </c>
      <c r="D14" s="8" t="s">
        <v>1</v>
      </c>
      <c r="E14" s="5" t="s">
        <v>21</v>
      </c>
      <c r="F14" s="7">
        <v>0</v>
      </c>
      <c r="G14" s="7">
        <f>F14*0.002667</f>
        <v>0</v>
      </c>
      <c r="H14" s="7">
        <v>0</v>
      </c>
      <c r="I14" s="7">
        <f>H14-G14</f>
        <v>0</v>
      </c>
    </row>
    <row r="15" spans="2:9" x14ac:dyDescent="0.25">
      <c r="B15" s="15"/>
      <c r="C15" s="15"/>
      <c r="D15" s="8" t="s">
        <v>1</v>
      </c>
      <c r="E15" s="5" t="s">
        <v>22</v>
      </c>
      <c r="F15" s="7">
        <v>0</v>
      </c>
      <c r="G15" s="7">
        <f t="shared" ref="G15:G40" si="10">F15*0.002667</f>
        <v>0</v>
      </c>
      <c r="H15" s="7">
        <v>0</v>
      </c>
      <c r="I15" s="7">
        <f t="shared" ref="I15:I40" si="11">H15-G15</f>
        <v>0</v>
      </c>
    </row>
    <row r="16" spans="2:9" x14ac:dyDescent="0.25">
      <c r="B16" s="15"/>
      <c r="C16" s="15"/>
      <c r="D16" s="8" t="s">
        <v>1</v>
      </c>
      <c r="E16" s="5" t="s">
        <v>23</v>
      </c>
      <c r="F16" s="7">
        <v>0</v>
      </c>
      <c r="G16" s="7">
        <f t="shared" si="10"/>
        <v>0</v>
      </c>
      <c r="H16" s="7">
        <v>0</v>
      </c>
      <c r="I16" s="7">
        <f t="shared" si="11"/>
        <v>0</v>
      </c>
    </row>
    <row r="17" spans="2:9" x14ac:dyDescent="0.25">
      <c r="B17" s="15"/>
      <c r="C17" s="15"/>
      <c r="D17" s="8" t="s">
        <v>2</v>
      </c>
      <c r="E17" s="5" t="s">
        <v>21</v>
      </c>
      <c r="F17" s="7">
        <v>236.952</v>
      </c>
      <c r="G17" s="7">
        <f t="shared" si="10"/>
        <v>0.63195098400000005</v>
      </c>
      <c r="H17" s="7">
        <v>1.35</v>
      </c>
      <c r="I17" s="7">
        <f t="shared" si="11"/>
        <v>0.71804901600000004</v>
      </c>
    </row>
    <row r="18" spans="2:9" x14ac:dyDescent="0.25">
      <c r="B18" s="15"/>
      <c r="C18" s="15"/>
      <c r="D18" s="8" t="s">
        <v>2</v>
      </c>
      <c r="E18" s="5" t="s">
        <v>22</v>
      </c>
      <c r="F18" s="7">
        <v>0</v>
      </c>
      <c r="G18" s="7">
        <f t="shared" si="10"/>
        <v>0</v>
      </c>
      <c r="H18" s="7">
        <v>0</v>
      </c>
      <c r="I18" s="7">
        <f t="shared" si="11"/>
        <v>0</v>
      </c>
    </row>
    <row r="19" spans="2:9" x14ac:dyDescent="0.25">
      <c r="B19" s="15"/>
      <c r="C19" s="15"/>
      <c r="D19" s="8" t="s">
        <v>2</v>
      </c>
      <c r="E19" s="5" t="s">
        <v>23</v>
      </c>
      <c r="F19" s="7">
        <v>0</v>
      </c>
      <c r="G19" s="7">
        <f t="shared" si="10"/>
        <v>0</v>
      </c>
      <c r="H19" s="7">
        <v>0</v>
      </c>
      <c r="I19" s="7">
        <f t="shared" si="11"/>
        <v>0</v>
      </c>
    </row>
    <row r="20" spans="2:9" x14ac:dyDescent="0.25">
      <c r="B20" s="15"/>
      <c r="C20" s="15"/>
      <c r="D20" s="8" t="s">
        <v>3</v>
      </c>
      <c r="E20" s="5" t="s">
        <v>21</v>
      </c>
      <c r="F20" s="7">
        <v>4088.8420000000001</v>
      </c>
      <c r="G20" s="7">
        <f t="shared" si="10"/>
        <v>10.904941614</v>
      </c>
      <c r="H20" s="7">
        <v>18.55</v>
      </c>
      <c r="I20" s="7">
        <f t="shared" si="11"/>
        <v>7.6450583860000005</v>
      </c>
    </row>
    <row r="21" spans="2:9" x14ac:dyDescent="0.25">
      <c r="B21" s="15"/>
      <c r="C21" s="15"/>
      <c r="D21" s="8" t="s">
        <v>3</v>
      </c>
      <c r="E21" s="5" t="s">
        <v>22</v>
      </c>
      <c r="F21" s="7">
        <v>765.67100000000005</v>
      </c>
      <c r="G21" s="7">
        <f t="shared" si="10"/>
        <v>2.0420445570000001</v>
      </c>
      <c r="H21" s="7">
        <v>9.9030000000000005</v>
      </c>
      <c r="I21" s="7">
        <f t="shared" si="11"/>
        <v>7.8609554429999999</v>
      </c>
    </row>
    <row r="22" spans="2:9" x14ac:dyDescent="0.25">
      <c r="B22" s="16"/>
      <c r="C22" s="16"/>
      <c r="D22" s="8" t="s">
        <v>3</v>
      </c>
      <c r="E22" s="5" t="s">
        <v>23</v>
      </c>
      <c r="F22" s="7">
        <v>0</v>
      </c>
      <c r="G22" s="7">
        <f t="shared" si="10"/>
        <v>0</v>
      </c>
      <c r="H22" s="7">
        <v>0</v>
      </c>
      <c r="I22" s="7">
        <f t="shared" si="11"/>
        <v>0</v>
      </c>
    </row>
    <row r="23" spans="2:9" x14ac:dyDescent="0.25">
      <c r="B23" s="14">
        <v>2015</v>
      </c>
      <c r="C23" s="14" t="s">
        <v>14</v>
      </c>
      <c r="D23" s="8" t="s">
        <v>1</v>
      </c>
      <c r="E23" s="5" t="s">
        <v>21</v>
      </c>
      <c r="F23" s="7">
        <v>0</v>
      </c>
      <c r="G23" s="7">
        <f t="shared" si="10"/>
        <v>0</v>
      </c>
      <c r="H23" s="7">
        <v>0</v>
      </c>
      <c r="I23" s="7">
        <f>H23-G23</f>
        <v>0</v>
      </c>
    </row>
    <row r="24" spans="2:9" x14ac:dyDescent="0.25">
      <c r="B24" s="15"/>
      <c r="C24" s="15"/>
      <c r="D24" s="8" t="s">
        <v>1</v>
      </c>
      <c r="E24" s="5" t="s">
        <v>22</v>
      </c>
      <c r="F24" s="7">
        <v>0</v>
      </c>
      <c r="G24" s="7">
        <f t="shared" si="10"/>
        <v>0</v>
      </c>
      <c r="H24" s="7">
        <v>0</v>
      </c>
      <c r="I24" s="7">
        <f t="shared" ref="I24:I25" si="12">H24-G24</f>
        <v>0</v>
      </c>
    </row>
    <row r="25" spans="2:9" x14ac:dyDescent="0.25">
      <c r="B25" s="15"/>
      <c r="C25" s="15"/>
      <c r="D25" s="8" t="s">
        <v>1</v>
      </c>
      <c r="E25" s="5" t="s">
        <v>23</v>
      </c>
      <c r="F25" s="7">
        <v>0</v>
      </c>
      <c r="G25" s="7">
        <f t="shared" si="10"/>
        <v>0</v>
      </c>
      <c r="H25" s="7">
        <v>0</v>
      </c>
      <c r="I25" s="7">
        <f t="shared" si="12"/>
        <v>0</v>
      </c>
    </row>
    <row r="26" spans="2:9" x14ac:dyDescent="0.25">
      <c r="B26" s="15"/>
      <c r="C26" s="15"/>
      <c r="D26" s="8" t="s">
        <v>2</v>
      </c>
      <c r="E26" s="5" t="s">
        <v>21</v>
      </c>
      <c r="F26" s="7">
        <v>212.49600000000001</v>
      </c>
      <c r="G26" s="7">
        <f t="shared" si="10"/>
        <v>0.56672683200000007</v>
      </c>
      <c r="H26" s="7">
        <v>1.35</v>
      </c>
      <c r="I26" s="7">
        <f t="shared" si="11"/>
        <v>0.78327316800000002</v>
      </c>
    </row>
    <row r="27" spans="2:9" x14ac:dyDescent="0.25">
      <c r="B27" s="15"/>
      <c r="C27" s="15"/>
      <c r="D27" s="8" t="s">
        <v>2</v>
      </c>
      <c r="E27" s="5" t="s">
        <v>22</v>
      </c>
      <c r="F27" s="7">
        <v>0</v>
      </c>
      <c r="G27" s="7">
        <f t="shared" si="10"/>
        <v>0</v>
      </c>
      <c r="H27" s="7">
        <v>0</v>
      </c>
      <c r="I27" s="7">
        <f t="shared" si="11"/>
        <v>0</v>
      </c>
    </row>
    <row r="28" spans="2:9" x14ac:dyDescent="0.25">
      <c r="B28" s="15"/>
      <c r="C28" s="15"/>
      <c r="D28" s="8" t="s">
        <v>2</v>
      </c>
      <c r="E28" s="5" t="s">
        <v>23</v>
      </c>
      <c r="F28" s="7">
        <v>0</v>
      </c>
      <c r="G28" s="7">
        <f t="shared" si="10"/>
        <v>0</v>
      </c>
      <c r="H28" s="7">
        <v>0</v>
      </c>
      <c r="I28" s="7">
        <f t="shared" si="11"/>
        <v>0</v>
      </c>
    </row>
    <row r="29" spans="2:9" x14ac:dyDescent="0.25">
      <c r="B29" s="15"/>
      <c r="C29" s="15"/>
      <c r="D29" s="8" t="s">
        <v>3</v>
      </c>
      <c r="E29" s="5" t="s">
        <v>21</v>
      </c>
      <c r="F29" s="7">
        <v>5015.2979999999998</v>
      </c>
      <c r="G29" s="7">
        <f t="shared" si="10"/>
        <v>13.375799766</v>
      </c>
      <c r="H29" s="7">
        <v>18.55</v>
      </c>
      <c r="I29" s="7">
        <f t="shared" si="11"/>
        <v>5.1742002340000006</v>
      </c>
    </row>
    <row r="30" spans="2:9" x14ac:dyDescent="0.25">
      <c r="B30" s="15"/>
      <c r="C30" s="15"/>
      <c r="D30" s="8" t="s">
        <v>3</v>
      </c>
      <c r="E30" s="5" t="s">
        <v>22</v>
      </c>
      <c r="F30" s="7">
        <v>660.798</v>
      </c>
      <c r="G30" s="7">
        <f t="shared" si="10"/>
        <v>1.7623482660000001</v>
      </c>
      <c r="H30" s="7">
        <v>9.9030000000000005</v>
      </c>
      <c r="I30" s="7">
        <f t="shared" si="11"/>
        <v>8.1406517340000004</v>
      </c>
    </row>
    <row r="31" spans="2:9" x14ac:dyDescent="0.25">
      <c r="B31" s="16"/>
      <c r="C31" s="16"/>
      <c r="D31" s="8" t="s">
        <v>3</v>
      </c>
      <c r="E31" s="5" t="s">
        <v>23</v>
      </c>
      <c r="F31" s="7">
        <v>0</v>
      </c>
      <c r="G31" s="7">
        <f t="shared" si="10"/>
        <v>0</v>
      </c>
      <c r="H31" s="7">
        <v>0</v>
      </c>
      <c r="I31" s="7">
        <f t="shared" si="11"/>
        <v>0</v>
      </c>
    </row>
    <row r="32" spans="2:9" x14ac:dyDescent="0.25">
      <c r="B32" s="14">
        <v>2015</v>
      </c>
      <c r="C32" s="14" t="s">
        <v>15</v>
      </c>
      <c r="D32" s="8" t="s">
        <v>1</v>
      </c>
      <c r="E32" s="5" t="s">
        <v>21</v>
      </c>
      <c r="F32" s="7">
        <v>0</v>
      </c>
      <c r="G32" s="7">
        <f t="shared" si="10"/>
        <v>0</v>
      </c>
      <c r="H32" s="7">
        <v>0</v>
      </c>
      <c r="I32" s="7">
        <f>H32-G32</f>
        <v>0</v>
      </c>
    </row>
    <row r="33" spans="2:9" x14ac:dyDescent="0.25">
      <c r="B33" s="15"/>
      <c r="C33" s="15"/>
      <c r="D33" s="8" t="s">
        <v>1</v>
      </c>
      <c r="E33" s="5" t="s">
        <v>22</v>
      </c>
      <c r="F33" s="7">
        <v>0</v>
      </c>
      <c r="G33" s="7">
        <f t="shared" si="10"/>
        <v>0</v>
      </c>
      <c r="H33" s="7">
        <v>0</v>
      </c>
      <c r="I33" s="7">
        <f t="shared" ref="I33:I34" si="13">H33-G33</f>
        <v>0</v>
      </c>
    </row>
    <row r="34" spans="2:9" x14ac:dyDescent="0.25">
      <c r="B34" s="15"/>
      <c r="C34" s="15"/>
      <c r="D34" s="8" t="s">
        <v>1</v>
      </c>
      <c r="E34" s="5" t="s">
        <v>23</v>
      </c>
      <c r="F34" s="7">
        <v>0</v>
      </c>
      <c r="G34" s="7">
        <f t="shared" si="10"/>
        <v>0</v>
      </c>
      <c r="H34" s="7">
        <v>0</v>
      </c>
      <c r="I34" s="7">
        <f t="shared" si="13"/>
        <v>0</v>
      </c>
    </row>
    <row r="35" spans="2:9" x14ac:dyDescent="0.25">
      <c r="B35" s="15"/>
      <c r="C35" s="15"/>
      <c r="D35" s="8" t="s">
        <v>2</v>
      </c>
      <c r="E35" s="5" t="s">
        <v>21</v>
      </c>
      <c r="F35" s="7">
        <v>211.08</v>
      </c>
      <c r="G35" s="7">
        <f t="shared" si="10"/>
        <v>0.56295036000000009</v>
      </c>
      <c r="H35" s="7">
        <v>1.35</v>
      </c>
      <c r="I35" s="7">
        <f t="shared" si="11"/>
        <v>0.78704963999999999</v>
      </c>
    </row>
    <row r="36" spans="2:9" x14ac:dyDescent="0.25">
      <c r="B36" s="15"/>
      <c r="C36" s="15"/>
      <c r="D36" s="8" t="s">
        <v>2</v>
      </c>
      <c r="E36" s="5" t="s">
        <v>22</v>
      </c>
      <c r="F36" s="7">
        <v>0</v>
      </c>
      <c r="G36" s="7">
        <f t="shared" si="10"/>
        <v>0</v>
      </c>
      <c r="H36" s="7">
        <v>0</v>
      </c>
      <c r="I36" s="7">
        <f t="shared" si="11"/>
        <v>0</v>
      </c>
    </row>
    <row r="37" spans="2:9" x14ac:dyDescent="0.25">
      <c r="B37" s="15"/>
      <c r="C37" s="15"/>
      <c r="D37" s="8" t="s">
        <v>2</v>
      </c>
      <c r="E37" s="5" t="s">
        <v>23</v>
      </c>
      <c r="F37" s="7">
        <v>0</v>
      </c>
      <c r="G37" s="7">
        <f t="shared" si="10"/>
        <v>0</v>
      </c>
      <c r="H37" s="7">
        <v>0</v>
      </c>
      <c r="I37" s="7">
        <f t="shared" si="11"/>
        <v>0</v>
      </c>
    </row>
    <row r="38" spans="2:9" x14ac:dyDescent="0.25">
      <c r="B38" s="15"/>
      <c r="C38" s="15"/>
      <c r="D38" s="8" t="s">
        <v>3</v>
      </c>
      <c r="E38" s="5" t="s">
        <v>21</v>
      </c>
      <c r="F38" s="7">
        <v>5491.4920000000002</v>
      </c>
      <c r="G38" s="7">
        <f t="shared" si="10"/>
        <v>14.645809164000001</v>
      </c>
      <c r="H38" s="7">
        <v>18.55</v>
      </c>
      <c r="I38" s="7">
        <f t="shared" si="11"/>
        <v>3.9041908359999997</v>
      </c>
    </row>
    <row r="39" spans="2:9" x14ac:dyDescent="0.25">
      <c r="B39" s="15"/>
      <c r="C39" s="15"/>
      <c r="D39" s="8" t="s">
        <v>3</v>
      </c>
      <c r="E39" s="5" t="s">
        <v>22</v>
      </c>
      <c r="F39" s="7">
        <v>643.26099999999997</v>
      </c>
      <c r="G39" s="7">
        <f t="shared" si="10"/>
        <v>1.715577087</v>
      </c>
      <c r="H39" s="7">
        <v>9.9030000000000005</v>
      </c>
      <c r="I39" s="7">
        <f t="shared" si="11"/>
        <v>8.1874229130000007</v>
      </c>
    </row>
    <row r="40" spans="2:9" x14ac:dyDescent="0.25">
      <c r="B40" s="16"/>
      <c r="C40" s="16"/>
      <c r="D40" s="8" t="s">
        <v>3</v>
      </c>
      <c r="E40" s="5" t="s">
        <v>23</v>
      </c>
      <c r="F40" s="7">
        <v>0</v>
      </c>
      <c r="G40" s="7">
        <f t="shared" si="10"/>
        <v>0</v>
      </c>
      <c r="H40" s="7">
        <v>0</v>
      </c>
      <c r="I40" s="7">
        <f t="shared" si="11"/>
        <v>0</v>
      </c>
    </row>
    <row r="41" spans="2:9" s="9" customFormat="1" x14ac:dyDescent="0.25"/>
    <row r="42" spans="2:9" s="9" customFormat="1" x14ac:dyDescent="0.25">
      <c r="B42" s="10" t="s">
        <v>18</v>
      </c>
      <c r="C42" s="10"/>
      <c r="D42" s="10"/>
      <c r="E42" s="10"/>
      <c r="F42" s="10"/>
      <c r="G42" s="10"/>
      <c r="H42" s="10"/>
      <c r="I42" s="10"/>
    </row>
    <row r="43" spans="2:9" s="9" customFormat="1" ht="42" customHeight="1" x14ac:dyDescent="0.25">
      <c r="B43" s="20" t="s">
        <v>16</v>
      </c>
      <c r="C43" s="20"/>
      <c r="D43" s="20"/>
      <c r="E43" s="20"/>
      <c r="F43" s="20"/>
      <c r="G43" s="20"/>
      <c r="H43" s="20"/>
      <c r="I43" s="20"/>
    </row>
    <row r="44" spans="2:9" s="9" customFormat="1" x14ac:dyDescent="0.25">
      <c r="B44" s="10" t="s">
        <v>24</v>
      </c>
      <c r="C44" s="10"/>
      <c r="D44" s="10"/>
      <c r="E44" s="10"/>
      <c r="F44" s="10"/>
      <c r="G44" s="10"/>
      <c r="H44" s="10"/>
      <c r="I44" s="10"/>
    </row>
  </sheetData>
  <mergeCells count="16">
    <mergeCell ref="B44:I44"/>
    <mergeCell ref="B2:I2"/>
    <mergeCell ref="C3:C4"/>
    <mergeCell ref="B3:B4"/>
    <mergeCell ref="E3:E4"/>
    <mergeCell ref="D3:D4"/>
    <mergeCell ref="B23:B31"/>
    <mergeCell ref="C23:C31"/>
    <mergeCell ref="B32:B40"/>
    <mergeCell ref="C32:C40"/>
    <mergeCell ref="B5:B13"/>
    <mergeCell ref="C5:C13"/>
    <mergeCell ref="B14:B22"/>
    <mergeCell ref="C14:C22"/>
    <mergeCell ref="B42:I42"/>
    <mergeCell ref="B43:I43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2:I44"/>
  <sheetViews>
    <sheetView zoomScaleNormal="100" workbookViewId="0">
      <selection activeCell="G5" sqref="G5:I13"/>
    </sheetView>
  </sheetViews>
  <sheetFormatPr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9" width="20.7109375" style="3" customWidth="1"/>
    <col min="10" max="10" width="2.7109375" style="3" customWidth="1"/>
    <col min="11" max="16384" width="9.140625" style="3"/>
  </cols>
  <sheetData>
    <row r="2" spans="2:9" ht="15" customHeight="1" x14ac:dyDescent="0.25">
      <c r="B2" s="11" t="s">
        <v>20</v>
      </c>
      <c r="C2" s="11"/>
      <c r="D2" s="11"/>
      <c r="E2" s="11"/>
      <c r="F2" s="11"/>
      <c r="G2" s="11"/>
      <c r="H2" s="11"/>
      <c r="I2" s="11"/>
    </row>
    <row r="3" spans="2:9" s="1" customFormat="1" ht="38.25" x14ac:dyDescent="0.2">
      <c r="B3" s="12" t="s">
        <v>5</v>
      </c>
      <c r="C3" s="12" t="s">
        <v>17</v>
      </c>
      <c r="D3" s="12" t="s">
        <v>0</v>
      </c>
      <c r="E3" s="12" t="s">
        <v>4</v>
      </c>
      <c r="F3" s="2" t="s">
        <v>6</v>
      </c>
      <c r="G3" s="2" t="s">
        <v>7</v>
      </c>
      <c r="H3" s="2" t="s">
        <v>8</v>
      </c>
      <c r="I3" s="2" t="s">
        <v>9</v>
      </c>
    </row>
    <row r="4" spans="2:9" s="1" customFormat="1" ht="12.75" x14ac:dyDescent="0.2">
      <c r="B4" s="13"/>
      <c r="C4" s="13"/>
      <c r="D4" s="13"/>
      <c r="E4" s="13"/>
      <c r="F4" s="2" t="s">
        <v>10</v>
      </c>
      <c r="G4" s="2" t="s">
        <v>11</v>
      </c>
      <c r="H4" s="2" t="s">
        <v>11</v>
      </c>
      <c r="I4" s="2" t="s">
        <v>11</v>
      </c>
    </row>
    <row r="5" spans="2:9" x14ac:dyDescent="0.25">
      <c r="B5" s="17">
        <v>2015</v>
      </c>
      <c r="C5" s="17" t="s">
        <v>25</v>
      </c>
      <c r="D5" s="2" t="s">
        <v>1</v>
      </c>
      <c r="E5" s="4" t="s">
        <v>21</v>
      </c>
      <c r="F5" s="6">
        <f t="shared" ref="F5:I13" si="0">F14+F23+F32</f>
        <v>0</v>
      </c>
      <c r="G5" s="6">
        <f>AVERAGE(G14,G23,G32)</f>
        <v>0</v>
      </c>
      <c r="H5" s="6">
        <f>AVERAGE(H14,H23,H32)</f>
        <v>0</v>
      </c>
      <c r="I5" s="6">
        <f t="shared" ref="I5:I13" si="1">H5-G5</f>
        <v>0</v>
      </c>
    </row>
    <row r="6" spans="2:9" x14ac:dyDescent="0.25">
      <c r="B6" s="18"/>
      <c r="C6" s="18"/>
      <c r="D6" s="2" t="s">
        <v>1</v>
      </c>
      <c r="E6" s="4" t="s">
        <v>22</v>
      </c>
      <c r="F6" s="6">
        <f t="shared" si="0"/>
        <v>0</v>
      </c>
      <c r="G6" s="6">
        <f t="shared" ref="G6:H13" si="2">AVERAGE(G15,G24,G33)</f>
        <v>0</v>
      </c>
      <c r="H6" s="6">
        <f t="shared" si="2"/>
        <v>0</v>
      </c>
      <c r="I6" s="6">
        <f t="shared" si="1"/>
        <v>0</v>
      </c>
    </row>
    <row r="7" spans="2:9" x14ac:dyDescent="0.25">
      <c r="B7" s="18"/>
      <c r="C7" s="18"/>
      <c r="D7" s="2" t="s">
        <v>1</v>
      </c>
      <c r="E7" s="4" t="s">
        <v>23</v>
      </c>
      <c r="F7" s="6">
        <f t="shared" si="0"/>
        <v>0</v>
      </c>
      <c r="G7" s="6">
        <f t="shared" si="2"/>
        <v>0</v>
      </c>
      <c r="H7" s="6">
        <f t="shared" si="2"/>
        <v>0</v>
      </c>
      <c r="I7" s="6">
        <f t="shared" si="1"/>
        <v>0</v>
      </c>
    </row>
    <row r="8" spans="2:9" x14ac:dyDescent="0.25">
      <c r="B8" s="18"/>
      <c r="C8" s="18"/>
      <c r="D8" s="2" t="s">
        <v>2</v>
      </c>
      <c r="E8" s="4" t="s">
        <v>21</v>
      </c>
      <c r="F8" s="6">
        <f t="shared" si="0"/>
        <v>485.38800000000003</v>
      </c>
      <c r="G8" s="6">
        <f t="shared" si="2"/>
        <v>0.43150993199999998</v>
      </c>
      <c r="H8" s="6">
        <f t="shared" si="2"/>
        <v>1.3500000000000003</v>
      </c>
      <c r="I8" s="6">
        <f t="shared" si="1"/>
        <v>0.91849006800000033</v>
      </c>
    </row>
    <row r="9" spans="2:9" x14ac:dyDescent="0.25">
      <c r="B9" s="18"/>
      <c r="C9" s="18"/>
      <c r="D9" s="2" t="s">
        <v>2</v>
      </c>
      <c r="E9" s="4" t="s">
        <v>22</v>
      </c>
      <c r="F9" s="6">
        <f t="shared" si="0"/>
        <v>0</v>
      </c>
      <c r="G9" s="6">
        <f t="shared" si="2"/>
        <v>0</v>
      </c>
      <c r="H9" s="6">
        <f t="shared" si="2"/>
        <v>0</v>
      </c>
      <c r="I9" s="6">
        <f t="shared" si="1"/>
        <v>0</v>
      </c>
    </row>
    <row r="10" spans="2:9" x14ac:dyDescent="0.25">
      <c r="B10" s="18"/>
      <c r="C10" s="18"/>
      <c r="D10" s="2" t="s">
        <v>2</v>
      </c>
      <c r="E10" s="4" t="s">
        <v>23</v>
      </c>
      <c r="F10" s="6">
        <f t="shared" si="0"/>
        <v>0</v>
      </c>
      <c r="G10" s="6">
        <f t="shared" si="2"/>
        <v>0</v>
      </c>
      <c r="H10" s="6">
        <f t="shared" si="2"/>
        <v>0</v>
      </c>
      <c r="I10" s="6">
        <f t="shared" si="1"/>
        <v>0</v>
      </c>
    </row>
    <row r="11" spans="2:9" x14ac:dyDescent="0.25">
      <c r="B11" s="18"/>
      <c r="C11" s="18"/>
      <c r="D11" s="2" t="s">
        <v>3</v>
      </c>
      <c r="E11" s="4" t="s">
        <v>21</v>
      </c>
      <c r="F11" s="6">
        <f t="shared" si="0"/>
        <v>12669.382</v>
      </c>
      <c r="G11" s="6">
        <f t="shared" si="2"/>
        <v>11.263080598</v>
      </c>
      <c r="H11" s="6">
        <f t="shared" si="2"/>
        <v>18.55</v>
      </c>
      <c r="I11" s="6">
        <f t="shared" si="1"/>
        <v>7.2869194020000005</v>
      </c>
    </row>
    <row r="12" spans="2:9" x14ac:dyDescent="0.25">
      <c r="B12" s="18"/>
      <c r="C12" s="18"/>
      <c r="D12" s="2" t="s">
        <v>3</v>
      </c>
      <c r="E12" s="4" t="s">
        <v>22</v>
      </c>
      <c r="F12" s="6">
        <f t="shared" si="0"/>
        <v>1322.943</v>
      </c>
      <c r="G12" s="6">
        <f t="shared" si="2"/>
        <v>1.176096327</v>
      </c>
      <c r="H12" s="6">
        <f t="shared" si="2"/>
        <v>9.9030000000000005</v>
      </c>
      <c r="I12" s="6">
        <f t="shared" si="1"/>
        <v>8.7269036730000007</v>
      </c>
    </row>
    <row r="13" spans="2:9" x14ac:dyDescent="0.25">
      <c r="B13" s="19"/>
      <c r="C13" s="19"/>
      <c r="D13" s="2" t="s">
        <v>3</v>
      </c>
      <c r="E13" s="4" t="s">
        <v>23</v>
      </c>
      <c r="F13" s="6">
        <f t="shared" si="0"/>
        <v>0</v>
      </c>
      <c r="G13" s="6">
        <f t="shared" si="2"/>
        <v>0</v>
      </c>
      <c r="H13" s="6">
        <f t="shared" si="2"/>
        <v>0</v>
      </c>
      <c r="I13" s="6">
        <f t="shared" si="1"/>
        <v>0</v>
      </c>
    </row>
    <row r="14" spans="2:9" x14ac:dyDescent="0.25">
      <c r="B14" s="14">
        <v>2015</v>
      </c>
      <c r="C14" s="14" t="s">
        <v>26</v>
      </c>
      <c r="D14" s="8" t="s">
        <v>1</v>
      </c>
      <c r="E14" s="5" t="s">
        <v>21</v>
      </c>
      <c r="F14" s="7">
        <v>0</v>
      </c>
      <c r="G14" s="7">
        <f>F14*0.002667</f>
        <v>0</v>
      </c>
      <c r="H14" s="7">
        <v>0</v>
      </c>
      <c r="I14" s="7">
        <f>H14-G14</f>
        <v>0</v>
      </c>
    </row>
    <row r="15" spans="2:9" x14ac:dyDescent="0.25">
      <c r="B15" s="15"/>
      <c r="C15" s="15"/>
      <c r="D15" s="8" t="s">
        <v>1</v>
      </c>
      <c r="E15" s="5" t="s">
        <v>22</v>
      </c>
      <c r="F15" s="7">
        <v>0</v>
      </c>
      <c r="G15" s="7">
        <f t="shared" ref="G15:G40" si="3">F15*0.002667</f>
        <v>0</v>
      </c>
      <c r="H15" s="7">
        <v>0</v>
      </c>
      <c r="I15" s="7">
        <f t="shared" ref="I15:I40" si="4">H15-G15</f>
        <v>0</v>
      </c>
    </row>
    <row r="16" spans="2:9" x14ac:dyDescent="0.25">
      <c r="B16" s="15"/>
      <c r="C16" s="15"/>
      <c r="D16" s="8" t="s">
        <v>1</v>
      </c>
      <c r="E16" s="5" t="s">
        <v>23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</row>
    <row r="17" spans="2:9" x14ac:dyDescent="0.25">
      <c r="B17" s="15"/>
      <c r="C17" s="15"/>
      <c r="D17" s="8" t="s">
        <v>2</v>
      </c>
      <c r="E17" s="5" t="s">
        <v>21</v>
      </c>
      <c r="F17" s="7">
        <v>238.8</v>
      </c>
      <c r="G17" s="7">
        <f t="shared" si="3"/>
        <v>0.6368796000000001</v>
      </c>
      <c r="H17" s="7">
        <v>1.35</v>
      </c>
      <c r="I17" s="7">
        <f t="shared" si="4"/>
        <v>0.71312039999999999</v>
      </c>
    </row>
    <row r="18" spans="2:9" x14ac:dyDescent="0.25">
      <c r="B18" s="15"/>
      <c r="C18" s="15"/>
      <c r="D18" s="8" t="s">
        <v>2</v>
      </c>
      <c r="E18" s="5" t="s">
        <v>22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</row>
    <row r="19" spans="2:9" x14ac:dyDescent="0.25">
      <c r="B19" s="15"/>
      <c r="C19" s="15"/>
      <c r="D19" s="8" t="s">
        <v>2</v>
      </c>
      <c r="E19" s="5" t="s">
        <v>23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</row>
    <row r="20" spans="2:9" x14ac:dyDescent="0.25">
      <c r="B20" s="15"/>
      <c r="C20" s="15"/>
      <c r="D20" s="8" t="s">
        <v>3</v>
      </c>
      <c r="E20" s="5" t="s">
        <v>21</v>
      </c>
      <c r="F20" s="7">
        <v>5017.6540000000005</v>
      </c>
      <c r="G20" s="7">
        <f t="shared" si="3"/>
        <v>13.382083218000002</v>
      </c>
      <c r="H20" s="7">
        <v>18.55</v>
      </c>
      <c r="I20" s="7">
        <f t="shared" si="4"/>
        <v>5.1679167819999989</v>
      </c>
    </row>
    <row r="21" spans="2:9" x14ac:dyDescent="0.25">
      <c r="B21" s="15"/>
      <c r="C21" s="15"/>
      <c r="D21" s="8" t="s">
        <v>3</v>
      </c>
      <c r="E21" s="5" t="s">
        <v>22</v>
      </c>
      <c r="F21" s="7">
        <v>556.46600000000001</v>
      </c>
      <c r="G21" s="7">
        <f t="shared" si="3"/>
        <v>1.4840948220000001</v>
      </c>
      <c r="H21" s="7">
        <v>9.9030000000000005</v>
      </c>
      <c r="I21" s="7">
        <f t="shared" si="4"/>
        <v>8.418905178000001</v>
      </c>
    </row>
    <row r="22" spans="2:9" x14ac:dyDescent="0.25">
      <c r="B22" s="16"/>
      <c r="C22" s="16"/>
      <c r="D22" s="8" t="s">
        <v>3</v>
      </c>
      <c r="E22" s="5" t="s">
        <v>23</v>
      </c>
      <c r="F22" s="7">
        <v>0</v>
      </c>
      <c r="G22" s="7">
        <f t="shared" si="3"/>
        <v>0</v>
      </c>
      <c r="H22" s="7">
        <v>0</v>
      </c>
      <c r="I22" s="7">
        <f t="shared" si="4"/>
        <v>0</v>
      </c>
    </row>
    <row r="23" spans="2:9" x14ac:dyDescent="0.25">
      <c r="B23" s="14">
        <v>2015</v>
      </c>
      <c r="C23" s="14" t="s">
        <v>27</v>
      </c>
      <c r="D23" s="8" t="s">
        <v>1</v>
      </c>
      <c r="E23" s="5" t="s">
        <v>21</v>
      </c>
      <c r="F23" s="7">
        <v>0</v>
      </c>
      <c r="G23" s="7">
        <f t="shared" si="3"/>
        <v>0</v>
      </c>
      <c r="H23" s="7">
        <v>0</v>
      </c>
      <c r="I23" s="7">
        <f>H23-G23</f>
        <v>0</v>
      </c>
    </row>
    <row r="24" spans="2:9" x14ac:dyDescent="0.25">
      <c r="B24" s="15"/>
      <c r="C24" s="15"/>
      <c r="D24" s="8" t="s">
        <v>1</v>
      </c>
      <c r="E24" s="5" t="s">
        <v>22</v>
      </c>
      <c r="F24" s="7">
        <v>0</v>
      </c>
      <c r="G24" s="7">
        <f t="shared" si="3"/>
        <v>0</v>
      </c>
      <c r="H24" s="7">
        <v>0</v>
      </c>
      <c r="I24" s="7">
        <f t="shared" ref="I24:I25" si="5">H24-G24</f>
        <v>0</v>
      </c>
    </row>
    <row r="25" spans="2:9" x14ac:dyDescent="0.25">
      <c r="B25" s="15"/>
      <c r="C25" s="15"/>
      <c r="D25" s="8" t="s">
        <v>1</v>
      </c>
      <c r="E25" s="5" t="s">
        <v>23</v>
      </c>
      <c r="F25" s="7">
        <v>0</v>
      </c>
      <c r="G25" s="7">
        <f t="shared" si="3"/>
        <v>0</v>
      </c>
      <c r="H25" s="7">
        <v>0</v>
      </c>
      <c r="I25" s="7">
        <f t="shared" si="5"/>
        <v>0</v>
      </c>
    </row>
    <row r="26" spans="2:9" x14ac:dyDescent="0.25">
      <c r="B26" s="15"/>
      <c r="C26" s="15"/>
      <c r="D26" s="8" t="s">
        <v>2</v>
      </c>
      <c r="E26" s="5" t="s">
        <v>21</v>
      </c>
      <c r="F26" s="7">
        <v>153.22800000000001</v>
      </c>
      <c r="G26" s="7">
        <f t="shared" si="3"/>
        <v>0.40865907600000007</v>
      </c>
      <c r="H26" s="7">
        <v>1.35</v>
      </c>
      <c r="I26" s="7">
        <f t="shared" si="4"/>
        <v>0.94134092400000002</v>
      </c>
    </row>
    <row r="27" spans="2:9" x14ac:dyDescent="0.25">
      <c r="B27" s="15"/>
      <c r="C27" s="15"/>
      <c r="D27" s="8" t="s">
        <v>2</v>
      </c>
      <c r="E27" s="5" t="s">
        <v>22</v>
      </c>
      <c r="F27" s="7">
        <v>0</v>
      </c>
      <c r="G27" s="7">
        <f t="shared" si="3"/>
        <v>0</v>
      </c>
      <c r="H27" s="7">
        <v>0</v>
      </c>
      <c r="I27" s="7">
        <f t="shared" si="4"/>
        <v>0</v>
      </c>
    </row>
    <row r="28" spans="2:9" x14ac:dyDescent="0.25">
      <c r="B28" s="15"/>
      <c r="C28" s="15"/>
      <c r="D28" s="8" t="s">
        <v>2</v>
      </c>
      <c r="E28" s="5" t="s">
        <v>23</v>
      </c>
      <c r="F28" s="7">
        <v>0</v>
      </c>
      <c r="G28" s="7">
        <f t="shared" si="3"/>
        <v>0</v>
      </c>
      <c r="H28" s="7">
        <v>0</v>
      </c>
      <c r="I28" s="7">
        <f t="shared" si="4"/>
        <v>0</v>
      </c>
    </row>
    <row r="29" spans="2:9" x14ac:dyDescent="0.25">
      <c r="B29" s="15"/>
      <c r="C29" s="15"/>
      <c r="D29" s="8" t="s">
        <v>3</v>
      </c>
      <c r="E29" s="5" t="s">
        <v>21</v>
      </c>
      <c r="F29" s="7">
        <v>3631.23</v>
      </c>
      <c r="G29" s="7">
        <f t="shared" si="3"/>
        <v>9.6844904100000004</v>
      </c>
      <c r="H29" s="7">
        <v>18.55</v>
      </c>
      <c r="I29" s="7">
        <f t="shared" si="4"/>
        <v>8.8655095900000003</v>
      </c>
    </row>
    <row r="30" spans="2:9" x14ac:dyDescent="0.25">
      <c r="B30" s="15"/>
      <c r="C30" s="15"/>
      <c r="D30" s="8" t="s">
        <v>3</v>
      </c>
      <c r="E30" s="5" t="s">
        <v>22</v>
      </c>
      <c r="F30" s="7">
        <v>372.31299999999999</v>
      </c>
      <c r="G30" s="7">
        <f t="shared" si="3"/>
        <v>0.99295877099999996</v>
      </c>
      <c r="H30" s="7">
        <v>9.9030000000000005</v>
      </c>
      <c r="I30" s="7">
        <f t="shared" si="4"/>
        <v>8.9100412290000008</v>
      </c>
    </row>
    <row r="31" spans="2:9" x14ac:dyDescent="0.25">
      <c r="B31" s="16"/>
      <c r="C31" s="16"/>
      <c r="D31" s="8" t="s">
        <v>3</v>
      </c>
      <c r="E31" s="5" t="s">
        <v>23</v>
      </c>
      <c r="F31" s="7">
        <v>0</v>
      </c>
      <c r="G31" s="7">
        <f t="shared" si="3"/>
        <v>0</v>
      </c>
      <c r="H31" s="7">
        <v>0</v>
      </c>
      <c r="I31" s="7">
        <f t="shared" si="4"/>
        <v>0</v>
      </c>
    </row>
    <row r="32" spans="2:9" x14ac:dyDescent="0.25">
      <c r="B32" s="14">
        <v>2015</v>
      </c>
      <c r="C32" s="14" t="s">
        <v>28</v>
      </c>
      <c r="D32" s="8" t="s">
        <v>1</v>
      </c>
      <c r="E32" s="5" t="s">
        <v>21</v>
      </c>
      <c r="F32" s="7">
        <v>0</v>
      </c>
      <c r="G32" s="7">
        <f t="shared" si="3"/>
        <v>0</v>
      </c>
      <c r="H32" s="7">
        <v>0</v>
      </c>
      <c r="I32" s="7">
        <f>H32-G32</f>
        <v>0</v>
      </c>
    </row>
    <row r="33" spans="2:9" x14ac:dyDescent="0.25">
      <c r="B33" s="15"/>
      <c r="C33" s="15"/>
      <c r="D33" s="8" t="s">
        <v>1</v>
      </c>
      <c r="E33" s="5" t="s">
        <v>22</v>
      </c>
      <c r="F33" s="7">
        <v>0</v>
      </c>
      <c r="G33" s="7">
        <f t="shared" si="3"/>
        <v>0</v>
      </c>
      <c r="H33" s="7">
        <v>0</v>
      </c>
      <c r="I33" s="7">
        <f t="shared" ref="I33:I34" si="6">H33-G33</f>
        <v>0</v>
      </c>
    </row>
    <row r="34" spans="2:9" x14ac:dyDescent="0.25">
      <c r="B34" s="15"/>
      <c r="C34" s="15"/>
      <c r="D34" s="8" t="s">
        <v>1</v>
      </c>
      <c r="E34" s="5" t="s">
        <v>23</v>
      </c>
      <c r="F34" s="7">
        <v>0</v>
      </c>
      <c r="G34" s="7">
        <f t="shared" si="3"/>
        <v>0</v>
      </c>
      <c r="H34" s="7">
        <v>0</v>
      </c>
      <c r="I34" s="7">
        <f t="shared" si="6"/>
        <v>0</v>
      </c>
    </row>
    <row r="35" spans="2:9" x14ac:dyDescent="0.25">
      <c r="B35" s="15"/>
      <c r="C35" s="15"/>
      <c r="D35" s="8" t="s">
        <v>2</v>
      </c>
      <c r="E35" s="5" t="s">
        <v>21</v>
      </c>
      <c r="F35" s="7">
        <v>93.36</v>
      </c>
      <c r="G35" s="7">
        <f t="shared" si="3"/>
        <v>0.24899112000000001</v>
      </c>
      <c r="H35" s="7">
        <v>1.35</v>
      </c>
      <c r="I35" s="7">
        <f t="shared" si="4"/>
        <v>1.1010088800000002</v>
      </c>
    </row>
    <row r="36" spans="2:9" x14ac:dyDescent="0.25">
      <c r="B36" s="15"/>
      <c r="C36" s="15"/>
      <c r="D36" s="8" t="s">
        <v>2</v>
      </c>
      <c r="E36" s="5" t="s">
        <v>22</v>
      </c>
      <c r="F36" s="7">
        <v>0</v>
      </c>
      <c r="G36" s="7">
        <f t="shared" si="3"/>
        <v>0</v>
      </c>
      <c r="H36" s="7">
        <v>0</v>
      </c>
      <c r="I36" s="7">
        <f t="shared" si="4"/>
        <v>0</v>
      </c>
    </row>
    <row r="37" spans="2:9" x14ac:dyDescent="0.25">
      <c r="B37" s="15"/>
      <c r="C37" s="15"/>
      <c r="D37" s="8" t="s">
        <v>2</v>
      </c>
      <c r="E37" s="5" t="s">
        <v>23</v>
      </c>
      <c r="F37" s="7">
        <v>0</v>
      </c>
      <c r="G37" s="7">
        <f t="shared" si="3"/>
        <v>0</v>
      </c>
      <c r="H37" s="7">
        <v>0</v>
      </c>
      <c r="I37" s="7">
        <f t="shared" si="4"/>
        <v>0</v>
      </c>
    </row>
    <row r="38" spans="2:9" x14ac:dyDescent="0.25">
      <c r="B38" s="15"/>
      <c r="C38" s="15"/>
      <c r="D38" s="8" t="s">
        <v>3</v>
      </c>
      <c r="E38" s="5" t="s">
        <v>21</v>
      </c>
      <c r="F38" s="7">
        <v>4020.498</v>
      </c>
      <c r="G38" s="7">
        <f t="shared" si="3"/>
        <v>10.722668166</v>
      </c>
      <c r="H38" s="7">
        <v>18.55</v>
      </c>
      <c r="I38" s="7">
        <f t="shared" si="4"/>
        <v>7.8273318340000007</v>
      </c>
    </row>
    <row r="39" spans="2:9" x14ac:dyDescent="0.25">
      <c r="B39" s="15"/>
      <c r="C39" s="15"/>
      <c r="D39" s="8" t="s">
        <v>3</v>
      </c>
      <c r="E39" s="5" t="s">
        <v>22</v>
      </c>
      <c r="F39" s="7">
        <v>394.16399999999999</v>
      </c>
      <c r="G39" s="7">
        <f t="shared" si="3"/>
        <v>1.051235388</v>
      </c>
      <c r="H39" s="7">
        <v>9.9030000000000005</v>
      </c>
      <c r="I39" s="7">
        <f t="shared" si="4"/>
        <v>8.8517646120000002</v>
      </c>
    </row>
    <row r="40" spans="2:9" x14ac:dyDescent="0.25">
      <c r="B40" s="16"/>
      <c r="C40" s="16"/>
      <c r="D40" s="8" t="s">
        <v>3</v>
      </c>
      <c r="E40" s="5" t="s">
        <v>23</v>
      </c>
      <c r="F40" s="7">
        <v>0</v>
      </c>
      <c r="G40" s="7">
        <f t="shared" si="3"/>
        <v>0</v>
      </c>
      <c r="H40" s="7">
        <v>0</v>
      </c>
      <c r="I40" s="7">
        <f t="shared" si="4"/>
        <v>0</v>
      </c>
    </row>
    <row r="41" spans="2:9" s="9" customFormat="1" x14ac:dyDescent="0.25"/>
    <row r="42" spans="2:9" s="9" customFormat="1" x14ac:dyDescent="0.25">
      <c r="B42" s="10" t="s">
        <v>18</v>
      </c>
      <c r="C42" s="10"/>
      <c r="D42" s="10"/>
      <c r="E42" s="10"/>
      <c r="F42" s="10"/>
      <c r="G42" s="10"/>
      <c r="H42" s="10"/>
      <c r="I42" s="10"/>
    </row>
    <row r="43" spans="2:9" s="9" customFormat="1" ht="42" customHeight="1" x14ac:dyDescent="0.25">
      <c r="B43" s="20" t="s">
        <v>16</v>
      </c>
      <c r="C43" s="20"/>
      <c r="D43" s="20"/>
      <c r="E43" s="20"/>
      <c r="F43" s="20"/>
      <c r="G43" s="20"/>
      <c r="H43" s="20"/>
      <c r="I43" s="20"/>
    </row>
    <row r="44" spans="2:9" s="9" customFormat="1" x14ac:dyDescent="0.25">
      <c r="B44" s="10" t="s">
        <v>24</v>
      </c>
      <c r="C44" s="10"/>
      <c r="D44" s="10"/>
      <c r="E44" s="10"/>
      <c r="F44" s="10"/>
      <c r="G44" s="10"/>
      <c r="H44" s="10"/>
      <c r="I44" s="10"/>
    </row>
  </sheetData>
  <mergeCells count="16">
    <mergeCell ref="B5:B13"/>
    <mergeCell ref="C5:C13"/>
    <mergeCell ref="B2:I2"/>
    <mergeCell ref="B3:B4"/>
    <mergeCell ref="C3:C4"/>
    <mergeCell ref="D3:D4"/>
    <mergeCell ref="E3:E4"/>
    <mergeCell ref="B42:I42"/>
    <mergeCell ref="B43:I43"/>
    <mergeCell ref="B44:I44"/>
    <mergeCell ref="B14:B22"/>
    <mergeCell ref="C14:C22"/>
    <mergeCell ref="B23:B31"/>
    <mergeCell ref="C23:C31"/>
    <mergeCell ref="B32:B40"/>
    <mergeCell ref="C32:C40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2:I44"/>
  <sheetViews>
    <sheetView zoomScaleNormal="100" workbookViewId="0">
      <selection activeCell="G5" sqref="G5:I13"/>
    </sheetView>
  </sheetViews>
  <sheetFormatPr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9" width="20.7109375" style="3" customWidth="1"/>
    <col min="10" max="10" width="2.7109375" style="3" customWidth="1"/>
    <col min="11" max="16384" width="9.140625" style="3"/>
  </cols>
  <sheetData>
    <row r="2" spans="2:9" ht="15" customHeight="1" x14ac:dyDescent="0.25">
      <c r="B2" s="11" t="s">
        <v>20</v>
      </c>
      <c r="C2" s="11"/>
      <c r="D2" s="11"/>
      <c r="E2" s="11"/>
      <c r="F2" s="11"/>
      <c r="G2" s="11"/>
      <c r="H2" s="11"/>
      <c r="I2" s="11"/>
    </row>
    <row r="3" spans="2:9" s="1" customFormat="1" ht="38.25" x14ac:dyDescent="0.2">
      <c r="B3" s="12" t="s">
        <v>5</v>
      </c>
      <c r="C3" s="12" t="s">
        <v>17</v>
      </c>
      <c r="D3" s="12" t="s">
        <v>0</v>
      </c>
      <c r="E3" s="12" t="s">
        <v>4</v>
      </c>
      <c r="F3" s="2" t="s">
        <v>6</v>
      </c>
      <c r="G3" s="2" t="s">
        <v>7</v>
      </c>
      <c r="H3" s="2" t="s">
        <v>8</v>
      </c>
      <c r="I3" s="2" t="s">
        <v>9</v>
      </c>
    </row>
    <row r="4" spans="2:9" s="1" customFormat="1" ht="12.75" x14ac:dyDescent="0.2">
      <c r="B4" s="13"/>
      <c r="C4" s="13"/>
      <c r="D4" s="13"/>
      <c r="E4" s="13"/>
      <c r="F4" s="2" t="s">
        <v>10</v>
      </c>
      <c r="G4" s="2" t="s">
        <v>11</v>
      </c>
      <c r="H4" s="2" t="s">
        <v>11</v>
      </c>
      <c r="I4" s="2" t="s">
        <v>11</v>
      </c>
    </row>
    <row r="5" spans="2:9" x14ac:dyDescent="0.25">
      <c r="B5" s="17">
        <v>2015</v>
      </c>
      <c r="C5" s="17" t="s">
        <v>29</v>
      </c>
      <c r="D5" s="2" t="s">
        <v>1</v>
      </c>
      <c r="E5" s="4" t="s">
        <v>21</v>
      </c>
      <c r="F5" s="6">
        <f t="shared" ref="F5:I13" si="0">F14+F23+F32</f>
        <v>0</v>
      </c>
      <c r="G5" s="6">
        <f>AVERAGE(G14,G23,G32)</f>
        <v>0</v>
      </c>
      <c r="H5" s="6">
        <f>AVERAGE(H14,H23,H32)</f>
        <v>0</v>
      </c>
      <c r="I5" s="6">
        <f t="shared" ref="I5:I13" si="1">H5-G5</f>
        <v>0</v>
      </c>
    </row>
    <row r="6" spans="2:9" x14ac:dyDescent="0.25">
      <c r="B6" s="18"/>
      <c r="C6" s="18"/>
      <c r="D6" s="2" t="s">
        <v>1</v>
      </c>
      <c r="E6" s="4" t="s">
        <v>22</v>
      </c>
      <c r="F6" s="6">
        <f t="shared" si="0"/>
        <v>0</v>
      </c>
      <c r="G6" s="6">
        <f t="shared" ref="G6:H13" si="2">AVERAGE(G15,G24,G33)</f>
        <v>0</v>
      </c>
      <c r="H6" s="6">
        <f t="shared" si="2"/>
        <v>0</v>
      </c>
      <c r="I6" s="6">
        <f t="shared" si="1"/>
        <v>0</v>
      </c>
    </row>
    <row r="7" spans="2:9" x14ac:dyDescent="0.25">
      <c r="B7" s="18"/>
      <c r="C7" s="18"/>
      <c r="D7" s="2" t="s">
        <v>1</v>
      </c>
      <c r="E7" s="4" t="s">
        <v>23</v>
      </c>
      <c r="F7" s="6">
        <f t="shared" si="0"/>
        <v>0</v>
      </c>
      <c r="G7" s="6">
        <f t="shared" si="2"/>
        <v>0</v>
      </c>
      <c r="H7" s="6">
        <f t="shared" si="2"/>
        <v>0</v>
      </c>
      <c r="I7" s="6">
        <f t="shared" si="1"/>
        <v>0</v>
      </c>
    </row>
    <row r="8" spans="2:9" x14ac:dyDescent="0.25">
      <c r="B8" s="18"/>
      <c r="C8" s="18"/>
      <c r="D8" s="2" t="s">
        <v>2</v>
      </c>
      <c r="E8" s="4" t="s">
        <v>21</v>
      </c>
      <c r="F8" s="6">
        <f t="shared" si="0"/>
        <v>260.38799999999998</v>
      </c>
      <c r="G8" s="6">
        <f t="shared" si="2"/>
        <v>0.231484932</v>
      </c>
      <c r="H8" s="6">
        <f t="shared" si="2"/>
        <v>1.3500000000000003</v>
      </c>
      <c r="I8" s="6">
        <f t="shared" si="1"/>
        <v>1.1185150680000002</v>
      </c>
    </row>
    <row r="9" spans="2:9" x14ac:dyDescent="0.25">
      <c r="B9" s="18"/>
      <c r="C9" s="18"/>
      <c r="D9" s="2" t="s">
        <v>2</v>
      </c>
      <c r="E9" s="4" t="s">
        <v>22</v>
      </c>
      <c r="F9" s="6">
        <f t="shared" si="0"/>
        <v>0</v>
      </c>
      <c r="G9" s="6">
        <f t="shared" si="2"/>
        <v>0</v>
      </c>
      <c r="H9" s="6">
        <f t="shared" si="2"/>
        <v>0</v>
      </c>
      <c r="I9" s="6">
        <f t="shared" si="1"/>
        <v>0</v>
      </c>
    </row>
    <row r="10" spans="2:9" x14ac:dyDescent="0.25">
      <c r="B10" s="18"/>
      <c r="C10" s="18"/>
      <c r="D10" s="2" t="s">
        <v>2</v>
      </c>
      <c r="E10" s="4" t="s">
        <v>23</v>
      </c>
      <c r="F10" s="6">
        <f t="shared" si="0"/>
        <v>0</v>
      </c>
      <c r="G10" s="6">
        <f t="shared" si="2"/>
        <v>0</v>
      </c>
      <c r="H10" s="6">
        <f t="shared" si="2"/>
        <v>0</v>
      </c>
      <c r="I10" s="6">
        <f t="shared" si="1"/>
        <v>0</v>
      </c>
    </row>
    <row r="11" spans="2:9" x14ac:dyDescent="0.25">
      <c r="B11" s="18"/>
      <c r="C11" s="18"/>
      <c r="D11" s="2" t="s">
        <v>3</v>
      </c>
      <c r="E11" s="4" t="s">
        <v>21</v>
      </c>
      <c r="F11" s="6">
        <f t="shared" si="0"/>
        <v>10781.17</v>
      </c>
      <c r="G11" s="6">
        <f t="shared" si="2"/>
        <v>9.5844601300000019</v>
      </c>
      <c r="H11" s="6">
        <f t="shared" si="2"/>
        <v>18.55</v>
      </c>
      <c r="I11" s="6">
        <f t="shared" si="1"/>
        <v>8.9655398699999989</v>
      </c>
    </row>
    <row r="12" spans="2:9" x14ac:dyDescent="0.25">
      <c r="B12" s="18"/>
      <c r="C12" s="18"/>
      <c r="D12" s="2" t="s">
        <v>3</v>
      </c>
      <c r="E12" s="4" t="s">
        <v>22</v>
      </c>
      <c r="F12" s="6">
        <f t="shared" si="0"/>
        <v>1318.116</v>
      </c>
      <c r="G12" s="6">
        <f t="shared" si="2"/>
        <v>1.1718051240000003</v>
      </c>
      <c r="H12" s="6">
        <f t="shared" si="2"/>
        <v>9.9030000000000005</v>
      </c>
      <c r="I12" s="6">
        <f t="shared" si="1"/>
        <v>8.731194876</v>
      </c>
    </row>
    <row r="13" spans="2:9" x14ac:dyDescent="0.25">
      <c r="B13" s="19"/>
      <c r="C13" s="19"/>
      <c r="D13" s="2" t="s">
        <v>3</v>
      </c>
      <c r="E13" s="4" t="s">
        <v>23</v>
      </c>
      <c r="F13" s="6">
        <f t="shared" si="0"/>
        <v>0</v>
      </c>
      <c r="G13" s="6">
        <f t="shared" si="2"/>
        <v>0</v>
      </c>
      <c r="H13" s="6">
        <f t="shared" si="2"/>
        <v>0</v>
      </c>
      <c r="I13" s="6">
        <f t="shared" si="1"/>
        <v>0</v>
      </c>
    </row>
    <row r="14" spans="2:9" x14ac:dyDescent="0.25">
      <c r="B14" s="14">
        <v>2015</v>
      </c>
      <c r="C14" s="14" t="s">
        <v>30</v>
      </c>
      <c r="D14" s="8" t="s">
        <v>1</v>
      </c>
      <c r="E14" s="5" t="s">
        <v>21</v>
      </c>
      <c r="F14" s="7">
        <v>0</v>
      </c>
      <c r="G14" s="7">
        <f>F14*0.002667</f>
        <v>0</v>
      </c>
      <c r="H14" s="7">
        <v>0</v>
      </c>
      <c r="I14" s="7">
        <f>H14-G14</f>
        <v>0</v>
      </c>
    </row>
    <row r="15" spans="2:9" x14ac:dyDescent="0.25">
      <c r="B15" s="15"/>
      <c r="C15" s="15"/>
      <c r="D15" s="8" t="s">
        <v>1</v>
      </c>
      <c r="E15" s="5" t="s">
        <v>22</v>
      </c>
      <c r="F15" s="7">
        <v>0</v>
      </c>
      <c r="G15" s="7">
        <f t="shared" ref="G15:G40" si="3">F15*0.002667</f>
        <v>0</v>
      </c>
      <c r="H15" s="7">
        <v>0</v>
      </c>
      <c r="I15" s="7">
        <f t="shared" ref="I15:I40" si="4">H15-G15</f>
        <v>0</v>
      </c>
    </row>
    <row r="16" spans="2:9" x14ac:dyDescent="0.25">
      <c r="B16" s="15"/>
      <c r="C16" s="15"/>
      <c r="D16" s="8" t="s">
        <v>1</v>
      </c>
      <c r="E16" s="5" t="s">
        <v>23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</row>
    <row r="17" spans="2:9" x14ac:dyDescent="0.25">
      <c r="B17" s="15"/>
      <c r="C17" s="15"/>
      <c r="D17" s="8" t="s">
        <v>2</v>
      </c>
      <c r="E17" s="5" t="s">
        <v>21</v>
      </c>
      <c r="F17" s="7">
        <v>90.575999999999993</v>
      </c>
      <c r="G17" s="7">
        <f t="shared" si="3"/>
        <v>0.24156619199999999</v>
      </c>
      <c r="H17" s="7">
        <v>1.35</v>
      </c>
      <c r="I17" s="7">
        <f t="shared" si="4"/>
        <v>1.108433808</v>
      </c>
    </row>
    <row r="18" spans="2:9" x14ac:dyDescent="0.25">
      <c r="B18" s="15"/>
      <c r="C18" s="15"/>
      <c r="D18" s="8" t="s">
        <v>2</v>
      </c>
      <c r="E18" s="5" t="s">
        <v>22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</row>
    <row r="19" spans="2:9" x14ac:dyDescent="0.25">
      <c r="B19" s="15"/>
      <c r="C19" s="15"/>
      <c r="D19" s="8" t="s">
        <v>2</v>
      </c>
      <c r="E19" s="5" t="s">
        <v>23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</row>
    <row r="20" spans="2:9" x14ac:dyDescent="0.25">
      <c r="B20" s="15"/>
      <c r="C20" s="15"/>
      <c r="D20" s="8" t="s">
        <v>3</v>
      </c>
      <c r="E20" s="5" t="s">
        <v>21</v>
      </c>
      <c r="F20" s="7">
        <v>3704.7750000000001</v>
      </c>
      <c r="G20" s="7">
        <f t="shared" si="3"/>
        <v>9.8806349250000007</v>
      </c>
      <c r="H20" s="7">
        <v>18.55</v>
      </c>
      <c r="I20" s="7">
        <f t="shared" si="4"/>
        <v>8.669365075</v>
      </c>
    </row>
    <row r="21" spans="2:9" x14ac:dyDescent="0.25">
      <c r="B21" s="15"/>
      <c r="C21" s="15"/>
      <c r="D21" s="8" t="s">
        <v>3</v>
      </c>
      <c r="E21" s="5" t="s">
        <v>22</v>
      </c>
      <c r="F21" s="7">
        <v>401.58800000000002</v>
      </c>
      <c r="G21" s="7">
        <f t="shared" si="3"/>
        <v>1.0710351960000002</v>
      </c>
      <c r="H21" s="7">
        <v>9.9030000000000005</v>
      </c>
      <c r="I21" s="7">
        <f t="shared" si="4"/>
        <v>8.8319648040000001</v>
      </c>
    </row>
    <row r="22" spans="2:9" x14ac:dyDescent="0.25">
      <c r="B22" s="16"/>
      <c r="C22" s="16"/>
      <c r="D22" s="8" t="s">
        <v>3</v>
      </c>
      <c r="E22" s="5" t="s">
        <v>23</v>
      </c>
      <c r="F22" s="7">
        <v>0</v>
      </c>
      <c r="G22" s="7">
        <f t="shared" si="3"/>
        <v>0</v>
      </c>
      <c r="H22" s="7">
        <v>0</v>
      </c>
      <c r="I22" s="7">
        <f t="shared" si="4"/>
        <v>0</v>
      </c>
    </row>
    <row r="23" spans="2:9" x14ac:dyDescent="0.25">
      <c r="B23" s="14">
        <v>2015</v>
      </c>
      <c r="C23" s="14" t="s">
        <v>31</v>
      </c>
      <c r="D23" s="8" t="s">
        <v>1</v>
      </c>
      <c r="E23" s="5" t="s">
        <v>21</v>
      </c>
      <c r="F23" s="7">
        <v>0</v>
      </c>
      <c r="G23" s="7">
        <f t="shared" si="3"/>
        <v>0</v>
      </c>
      <c r="H23" s="7">
        <v>0</v>
      </c>
      <c r="I23" s="7">
        <f>H23-G23</f>
        <v>0</v>
      </c>
    </row>
    <row r="24" spans="2:9" x14ac:dyDescent="0.25">
      <c r="B24" s="15"/>
      <c r="C24" s="15"/>
      <c r="D24" s="8" t="s">
        <v>1</v>
      </c>
      <c r="E24" s="5" t="s">
        <v>22</v>
      </c>
      <c r="F24" s="7">
        <v>0</v>
      </c>
      <c r="G24" s="7">
        <f t="shared" si="3"/>
        <v>0</v>
      </c>
      <c r="H24" s="7">
        <v>0</v>
      </c>
      <c r="I24" s="7">
        <f t="shared" ref="I24:I25" si="5">H24-G24</f>
        <v>0</v>
      </c>
    </row>
    <row r="25" spans="2:9" x14ac:dyDescent="0.25">
      <c r="B25" s="15"/>
      <c r="C25" s="15"/>
      <c r="D25" s="8" t="s">
        <v>1</v>
      </c>
      <c r="E25" s="5" t="s">
        <v>23</v>
      </c>
      <c r="F25" s="7">
        <v>0</v>
      </c>
      <c r="G25" s="7">
        <f t="shared" si="3"/>
        <v>0</v>
      </c>
      <c r="H25" s="7">
        <v>0</v>
      </c>
      <c r="I25" s="7">
        <f t="shared" si="5"/>
        <v>0</v>
      </c>
    </row>
    <row r="26" spans="2:9" x14ac:dyDescent="0.25">
      <c r="B26" s="15"/>
      <c r="C26" s="15"/>
      <c r="D26" s="8" t="s">
        <v>2</v>
      </c>
      <c r="E26" s="5" t="s">
        <v>21</v>
      </c>
      <c r="F26" s="7">
        <v>84.731999999999999</v>
      </c>
      <c r="G26" s="7">
        <f t="shared" si="3"/>
        <v>0.225980244</v>
      </c>
      <c r="H26" s="7">
        <v>1.35</v>
      </c>
      <c r="I26" s="7">
        <f t="shared" si="4"/>
        <v>1.124019756</v>
      </c>
    </row>
    <row r="27" spans="2:9" x14ac:dyDescent="0.25">
      <c r="B27" s="15"/>
      <c r="C27" s="15"/>
      <c r="D27" s="8" t="s">
        <v>2</v>
      </c>
      <c r="E27" s="5" t="s">
        <v>22</v>
      </c>
      <c r="F27" s="7">
        <v>0</v>
      </c>
      <c r="G27" s="7">
        <f t="shared" si="3"/>
        <v>0</v>
      </c>
      <c r="H27" s="7">
        <v>0</v>
      </c>
      <c r="I27" s="7">
        <f t="shared" si="4"/>
        <v>0</v>
      </c>
    </row>
    <row r="28" spans="2:9" x14ac:dyDescent="0.25">
      <c r="B28" s="15"/>
      <c r="C28" s="15"/>
      <c r="D28" s="8" t="s">
        <v>2</v>
      </c>
      <c r="E28" s="5" t="s">
        <v>23</v>
      </c>
      <c r="F28" s="7">
        <v>0</v>
      </c>
      <c r="G28" s="7">
        <f t="shared" si="3"/>
        <v>0</v>
      </c>
      <c r="H28" s="7">
        <v>0</v>
      </c>
      <c r="I28" s="7">
        <f t="shared" si="4"/>
        <v>0</v>
      </c>
    </row>
    <row r="29" spans="2:9" x14ac:dyDescent="0.25">
      <c r="B29" s="15"/>
      <c r="C29" s="15"/>
      <c r="D29" s="8" t="s">
        <v>3</v>
      </c>
      <c r="E29" s="5" t="s">
        <v>21</v>
      </c>
      <c r="F29" s="7">
        <v>3156.056</v>
      </c>
      <c r="G29" s="7">
        <f t="shared" si="3"/>
        <v>8.4172013520000011</v>
      </c>
      <c r="H29" s="7">
        <v>18.55</v>
      </c>
      <c r="I29" s="7">
        <f t="shared" si="4"/>
        <v>10.132798648</v>
      </c>
    </row>
    <row r="30" spans="2:9" x14ac:dyDescent="0.25">
      <c r="B30" s="15"/>
      <c r="C30" s="15"/>
      <c r="D30" s="8" t="s">
        <v>3</v>
      </c>
      <c r="E30" s="5" t="s">
        <v>22</v>
      </c>
      <c r="F30" s="7">
        <v>466.339</v>
      </c>
      <c r="G30" s="7">
        <f t="shared" si="3"/>
        <v>1.2437261130000001</v>
      </c>
      <c r="H30" s="7">
        <v>9.9030000000000005</v>
      </c>
      <c r="I30" s="7">
        <f t="shared" si="4"/>
        <v>8.6592738870000012</v>
      </c>
    </row>
    <row r="31" spans="2:9" x14ac:dyDescent="0.25">
      <c r="B31" s="16"/>
      <c r="C31" s="16"/>
      <c r="D31" s="8" t="s">
        <v>3</v>
      </c>
      <c r="E31" s="5" t="s">
        <v>23</v>
      </c>
      <c r="F31" s="7">
        <v>0</v>
      </c>
      <c r="G31" s="7">
        <f t="shared" si="3"/>
        <v>0</v>
      </c>
      <c r="H31" s="7">
        <v>0</v>
      </c>
      <c r="I31" s="7">
        <f t="shared" si="4"/>
        <v>0</v>
      </c>
    </row>
    <row r="32" spans="2:9" x14ac:dyDescent="0.25">
      <c r="B32" s="14">
        <v>2015</v>
      </c>
      <c r="C32" s="14" t="s">
        <v>32</v>
      </c>
      <c r="D32" s="8" t="s">
        <v>1</v>
      </c>
      <c r="E32" s="5" t="s">
        <v>21</v>
      </c>
      <c r="F32" s="7">
        <v>0</v>
      </c>
      <c r="G32" s="7">
        <f t="shared" si="3"/>
        <v>0</v>
      </c>
      <c r="H32" s="7">
        <v>0</v>
      </c>
      <c r="I32" s="7">
        <f>H32-G32</f>
        <v>0</v>
      </c>
    </row>
    <row r="33" spans="2:9" x14ac:dyDescent="0.25">
      <c r="B33" s="15"/>
      <c r="C33" s="15"/>
      <c r="D33" s="8" t="s">
        <v>1</v>
      </c>
      <c r="E33" s="5" t="s">
        <v>22</v>
      </c>
      <c r="F33" s="7">
        <v>0</v>
      </c>
      <c r="G33" s="7">
        <f t="shared" si="3"/>
        <v>0</v>
      </c>
      <c r="H33" s="7">
        <v>0</v>
      </c>
      <c r="I33" s="7">
        <f t="shared" ref="I33:I34" si="6">H33-G33</f>
        <v>0</v>
      </c>
    </row>
    <row r="34" spans="2:9" x14ac:dyDescent="0.25">
      <c r="B34" s="15"/>
      <c r="C34" s="15"/>
      <c r="D34" s="8" t="s">
        <v>1</v>
      </c>
      <c r="E34" s="5" t="s">
        <v>23</v>
      </c>
      <c r="F34" s="7">
        <v>0</v>
      </c>
      <c r="G34" s="7">
        <f t="shared" si="3"/>
        <v>0</v>
      </c>
      <c r="H34" s="7">
        <v>0</v>
      </c>
      <c r="I34" s="7">
        <f t="shared" si="6"/>
        <v>0</v>
      </c>
    </row>
    <row r="35" spans="2:9" x14ac:dyDescent="0.25">
      <c r="B35" s="15"/>
      <c r="C35" s="15"/>
      <c r="D35" s="8" t="s">
        <v>2</v>
      </c>
      <c r="E35" s="5" t="s">
        <v>21</v>
      </c>
      <c r="F35" s="7">
        <v>85.08</v>
      </c>
      <c r="G35" s="7">
        <f t="shared" si="3"/>
        <v>0.22690836</v>
      </c>
      <c r="H35" s="7">
        <v>1.35</v>
      </c>
      <c r="I35" s="7">
        <f t="shared" si="4"/>
        <v>1.1230916400000002</v>
      </c>
    </row>
    <row r="36" spans="2:9" x14ac:dyDescent="0.25">
      <c r="B36" s="15"/>
      <c r="C36" s="15"/>
      <c r="D36" s="8" t="s">
        <v>2</v>
      </c>
      <c r="E36" s="5" t="s">
        <v>22</v>
      </c>
      <c r="F36" s="7">
        <v>0</v>
      </c>
      <c r="G36" s="7">
        <f t="shared" si="3"/>
        <v>0</v>
      </c>
      <c r="H36" s="7">
        <v>0</v>
      </c>
      <c r="I36" s="7">
        <f t="shared" si="4"/>
        <v>0</v>
      </c>
    </row>
    <row r="37" spans="2:9" x14ac:dyDescent="0.25">
      <c r="B37" s="15"/>
      <c r="C37" s="15"/>
      <c r="D37" s="8" t="s">
        <v>2</v>
      </c>
      <c r="E37" s="5" t="s">
        <v>23</v>
      </c>
      <c r="F37" s="7">
        <v>0</v>
      </c>
      <c r="G37" s="7">
        <f t="shared" si="3"/>
        <v>0</v>
      </c>
      <c r="H37" s="7">
        <v>0</v>
      </c>
      <c r="I37" s="7">
        <f t="shared" si="4"/>
        <v>0</v>
      </c>
    </row>
    <row r="38" spans="2:9" x14ac:dyDescent="0.25">
      <c r="B38" s="15"/>
      <c r="C38" s="15"/>
      <c r="D38" s="8" t="s">
        <v>3</v>
      </c>
      <c r="E38" s="5" t="s">
        <v>21</v>
      </c>
      <c r="F38" s="7">
        <v>3920.3389999999999</v>
      </c>
      <c r="G38" s="7">
        <f t="shared" si="3"/>
        <v>10.455544113</v>
      </c>
      <c r="H38" s="7">
        <v>18.55</v>
      </c>
      <c r="I38" s="7">
        <f t="shared" si="4"/>
        <v>8.0944558870000005</v>
      </c>
    </row>
    <row r="39" spans="2:9" x14ac:dyDescent="0.25">
      <c r="B39" s="15"/>
      <c r="C39" s="15"/>
      <c r="D39" s="8" t="s">
        <v>3</v>
      </c>
      <c r="E39" s="5" t="s">
        <v>22</v>
      </c>
      <c r="F39" s="7">
        <v>450.18900000000002</v>
      </c>
      <c r="G39" s="7">
        <f t="shared" si="3"/>
        <v>1.200654063</v>
      </c>
      <c r="H39" s="7">
        <v>9.9030000000000005</v>
      </c>
      <c r="I39" s="7">
        <f t="shared" si="4"/>
        <v>8.7023459370000005</v>
      </c>
    </row>
    <row r="40" spans="2:9" x14ac:dyDescent="0.25">
      <c r="B40" s="16"/>
      <c r="C40" s="16"/>
      <c r="D40" s="8" t="s">
        <v>3</v>
      </c>
      <c r="E40" s="5" t="s">
        <v>23</v>
      </c>
      <c r="F40" s="7">
        <v>0</v>
      </c>
      <c r="G40" s="7">
        <f t="shared" si="3"/>
        <v>0</v>
      </c>
      <c r="H40" s="7">
        <v>0</v>
      </c>
      <c r="I40" s="7">
        <f t="shared" si="4"/>
        <v>0</v>
      </c>
    </row>
    <row r="41" spans="2:9" s="9" customFormat="1" x14ac:dyDescent="0.25"/>
    <row r="42" spans="2:9" s="9" customFormat="1" x14ac:dyDescent="0.25">
      <c r="B42" s="10" t="s">
        <v>18</v>
      </c>
      <c r="C42" s="10"/>
      <c r="D42" s="10"/>
      <c r="E42" s="10"/>
      <c r="F42" s="10"/>
      <c r="G42" s="10"/>
      <c r="H42" s="10"/>
      <c r="I42" s="10"/>
    </row>
    <row r="43" spans="2:9" s="9" customFormat="1" ht="42" customHeight="1" x14ac:dyDescent="0.25">
      <c r="B43" s="20" t="s">
        <v>16</v>
      </c>
      <c r="C43" s="20"/>
      <c r="D43" s="20"/>
      <c r="E43" s="20"/>
      <c r="F43" s="20"/>
      <c r="G43" s="20"/>
      <c r="H43" s="20"/>
      <c r="I43" s="20"/>
    </row>
    <row r="44" spans="2:9" s="9" customFormat="1" x14ac:dyDescent="0.25">
      <c r="B44" s="10" t="s">
        <v>24</v>
      </c>
      <c r="C44" s="10"/>
      <c r="D44" s="10"/>
      <c r="E44" s="10"/>
      <c r="F44" s="10"/>
      <c r="G44" s="10"/>
      <c r="H44" s="10"/>
      <c r="I44" s="10"/>
    </row>
  </sheetData>
  <mergeCells count="16">
    <mergeCell ref="B5:B13"/>
    <mergeCell ref="C5:C13"/>
    <mergeCell ref="B2:I2"/>
    <mergeCell ref="B3:B4"/>
    <mergeCell ref="C3:C4"/>
    <mergeCell ref="D3:D4"/>
    <mergeCell ref="E3:E4"/>
    <mergeCell ref="B42:I42"/>
    <mergeCell ref="B43:I43"/>
    <mergeCell ref="B44:I44"/>
    <mergeCell ref="B14:B22"/>
    <mergeCell ref="C14:C22"/>
    <mergeCell ref="B23:B31"/>
    <mergeCell ref="C23:C31"/>
    <mergeCell ref="B32:B40"/>
    <mergeCell ref="C32:C40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2:I44"/>
  <sheetViews>
    <sheetView zoomScaleNormal="100" workbookViewId="0">
      <selection activeCell="G5" sqref="G5"/>
    </sheetView>
  </sheetViews>
  <sheetFormatPr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9" width="20.7109375" style="3" customWidth="1"/>
    <col min="10" max="10" width="2.7109375" style="3" customWidth="1"/>
    <col min="11" max="16384" width="9.140625" style="3"/>
  </cols>
  <sheetData>
    <row r="2" spans="2:9" ht="15" customHeight="1" x14ac:dyDescent="0.25">
      <c r="B2" s="11" t="s">
        <v>20</v>
      </c>
      <c r="C2" s="11"/>
      <c r="D2" s="11"/>
      <c r="E2" s="11"/>
      <c r="F2" s="11"/>
      <c r="G2" s="11"/>
      <c r="H2" s="11"/>
      <c r="I2" s="11"/>
    </row>
    <row r="3" spans="2:9" s="1" customFormat="1" ht="38.25" x14ac:dyDescent="0.2">
      <c r="B3" s="12" t="s">
        <v>5</v>
      </c>
      <c r="C3" s="12" t="s">
        <v>17</v>
      </c>
      <c r="D3" s="12" t="s">
        <v>0</v>
      </c>
      <c r="E3" s="12" t="s">
        <v>4</v>
      </c>
      <c r="F3" s="2" t="s">
        <v>6</v>
      </c>
      <c r="G3" s="2" t="s">
        <v>7</v>
      </c>
      <c r="H3" s="2" t="s">
        <v>8</v>
      </c>
      <c r="I3" s="2" t="s">
        <v>9</v>
      </c>
    </row>
    <row r="4" spans="2:9" s="1" customFormat="1" ht="12.75" x14ac:dyDescent="0.2">
      <c r="B4" s="13"/>
      <c r="C4" s="13"/>
      <c r="D4" s="13"/>
      <c r="E4" s="13"/>
      <c r="F4" s="2" t="s">
        <v>10</v>
      </c>
      <c r="G4" s="2" t="s">
        <v>11</v>
      </c>
      <c r="H4" s="2" t="s">
        <v>11</v>
      </c>
      <c r="I4" s="2" t="s">
        <v>11</v>
      </c>
    </row>
    <row r="5" spans="2:9" x14ac:dyDescent="0.25">
      <c r="B5" s="17">
        <v>2015</v>
      </c>
      <c r="C5" s="17" t="s">
        <v>33</v>
      </c>
      <c r="D5" s="2" t="s">
        <v>1</v>
      </c>
      <c r="E5" s="4" t="s">
        <v>21</v>
      </c>
      <c r="F5" s="6">
        <f t="shared" ref="F5:I13" si="0">F14+F23+F32</f>
        <v>0</v>
      </c>
      <c r="G5" s="6">
        <f>AVERAGE(G14,G23,G32)</f>
        <v>0</v>
      </c>
      <c r="H5" s="6">
        <f>AVERAGE(H14,H23,H32)</f>
        <v>0</v>
      </c>
      <c r="I5" s="6">
        <f t="shared" ref="I5:I13" si="1">H5-G5</f>
        <v>0</v>
      </c>
    </row>
    <row r="6" spans="2:9" x14ac:dyDescent="0.25">
      <c r="B6" s="18"/>
      <c r="C6" s="18"/>
      <c r="D6" s="2" t="s">
        <v>1</v>
      </c>
      <c r="E6" s="4" t="s">
        <v>22</v>
      </c>
      <c r="F6" s="6">
        <f t="shared" si="0"/>
        <v>0</v>
      </c>
      <c r="G6" s="6">
        <f t="shared" ref="G6:H13" si="2">AVERAGE(G15,G24,G33)</f>
        <v>0</v>
      </c>
      <c r="H6" s="6">
        <f t="shared" si="2"/>
        <v>0</v>
      </c>
      <c r="I6" s="6">
        <f t="shared" si="1"/>
        <v>0</v>
      </c>
    </row>
    <row r="7" spans="2:9" x14ac:dyDescent="0.25">
      <c r="B7" s="18"/>
      <c r="C7" s="18"/>
      <c r="D7" s="2" t="s">
        <v>1</v>
      </c>
      <c r="E7" s="4" t="s">
        <v>23</v>
      </c>
      <c r="F7" s="6">
        <f t="shared" si="0"/>
        <v>0</v>
      </c>
      <c r="G7" s="6">
        <f t="shared" si="2"/>
        <v>0</v>
      </c>
      <c r="H7" s="6">
        <f t="shared" si="2"/>
        <v>0</v>
      </c>
      <c r="I7" s="6">
        <f t="shared" si="1"/>
        <v>0</v>
      </c>
    </row>
    <row r="8" spans="2:9" x14ac:dyDescent="0.25">
      <c r="B8" s="18"/>
      <c r="C8" s="18"/>
      <c r="D8" s="2" t="s">
        <v>2</v>
      </c>
      <c r="E8" s="4" t="s">
        <v>21</v>
      </c>
      <c r="F8" s="6">
        <f t="shared" si="0"/>
        <v>589.93200000000002</v>
      </c>
      <c r="G8" s="6">
        <f t="shared" si="2"/>
        <v>0.5244495480000001</v>
      </c>
      <c r="H8" s="6">
        <f t="shared" si="2"/>
        <v>1.3500000000000003</v>
      </c>
      <c r="I8" s="6">
        <f t="shared" si="1"/>
        <v>0.82555045200000021</v>
      </c>
    </row>
    <row r="9" spans="2:9" x14ac:dyDescent="0.25">
      <c r="B9" s="18"/>
      <c r="C9" s="18"/>
      <c r="D9" s="2" t="s">
        <v>2</v>
      </c>
      <c r="E9" s="4" t="s">
        <v>22</v>
      </c>
      <c r="F9" s="6">
        <f t="shared" si="0"/>
        <v>0</v>
      </c>
      <c r="G9" s="6">
        <f t="shared" si="2"/>
        <v>0</v>
      </c>
      <c r="H9" s="6">
        <f t="shared" si="2"/>
        <v>0</v>
      </c>
      <c r="I9" s="6">
        <f t="shared" si="1"/>
        <v>0</v>
      </c>
    </row>
    <row r="10" spans="2:9" x14ac:dyDescent="0.25">
      <c r="B10" s="18"/>
      <c r="C10" s="18"/>
      <c r="D10" s="2" t="s">
        <v>2</v>
      </c>
      <c r="E10" s="4" t="s">
        <v>23</v>
      </c>
      <c r="F10" s="6">
        <f t="shared" si="0"/>
        <v>0</v>
      </c>
      <c r="G10" s="6">
        <f t="shared" si="2"/>
        <v>0</v>
      </c>
      <c r="H10" s="6">
        <f t="shared" si="2"/>
        <v>0</v>
      </c>
      <c r="I10" s="6">
        <f t="shared" si="1"/>
        <v>0</v>
      </c>
    </row>
    <row r="11" spans="2:9" x14ac:dyDescent="0.25">
      <c r="B11" s="18"/>
      <c r="C11" s="18"/>
      <c r="D11" s="2" t="s">
        <v>3</v>
      </c>
      <c r="E11" s="4" t="s">
        <v>21</v>
      </c>
      <c r="F11" s="6">
        <f t="shared" si="0"/>
        <v>14285.733</v>
      </c>
      <c r="G11" s="6">
        <f t="shared" si="2"/>
        <v>12.700016637000003</v>
      </c>
      <c r="H11" s="6">
        <f t="shared" si="2"/>
        <v>18.55</v>
      </c>
      <c r="I11" s="6">
        <f t="shared" si="1"/>
        <v>5.849983362999998</v>
      </c>
    </row>
    <row r="12" spans="2:9" x14ac:dyDescent="0.25">
      <c r="B12" s="18"/>
      <c r="C12" s="18"/>
      <c r="D12" s="2" t="s">
        <v>3</v>
      </c>
      <c r="E12" s="4" t="s">
        <v>22</v>
      </c>
      <c r="F12" s="6">
        <f t="shared" si="0"/>
        <v>782.91300000000001</v>
      </c>
      <c r="G12" s="6">
        <f t="shared" si="2"/>
        <v>0.69600965699999995</v>
      </c>
      <c r="H12" s="6">
        <f t="shared" si="2"/>
        <v>9.9030000000000005</v>
      </c>
      <c r="I12" s="6">
        <f t="shared" si="1"/>
        <v>9.2069903430000011</v>
      </c>
    </row>
    <row r="13" spans="2:9" x14ac:dyDescent="0.25">
      <c r="B13" s="19"/>
      <c r="C13" s="19"/>
      <c r="D13" s="2" t="s">
        <v>3</v>
      </c>
      <c r="E13" s="4" t="s">
        <v>23</v>
      </c>
      <c r="F13" s="6">
        <f t="shared" si="0"/>
        <v>0</v>
      </c>
      <c r="G13" s="6">
        <f t="shared" si="2"/>
        <v>0</v>
      </c>
      <c r="H13" s="6">
        <f t="shared" si="2"/>
        <v>0</v>
      </c>
      <c r="I13" s="6">
        <f t="shared" si="1"/>
        <v>0</v>
      </c>
    </row>
    <row r="14" spans="2:9" x14ac:dyDescent="0.25">
      <c r="B14" s="14">
        <v>2015</v>
      </c>
      <c r="C14" s="14" t="s">
        <v>34</v>
      </c>
      <c r="D14" s="8" t="s">
        <v>1</v>
      </c>
      <c r="E14" s="5" t="s">
        <v>21</v>
      </c>
      <c r="F14" s="7">
        <v>0</v>
      </c>
      <c r="G14" s="7">
        <f>F14*0.002667</f>
        <v>0</v>
      </c>
      <c r="H14" s="7">
        <v>0</v>
      </c>
      <c r="I14" s="7">
        <f>H14-G14</f>
        <v>0</v>
      </c>
    </row>
    <row r="15" spans="2:9" x14ac:dyDescent="0.25">
      <c r="B15" s="15"/>
      <c r="C15" s="15"/>
      <c r="D15" s="8" t="s">
        <v>1</v>
      </c>
      <c r="E15" s="5" t="s">
        <v>22</v>
      </c>
      <c r="F15" s="7">
        <v>0</v>
      </c>
      <c r="G15" s="7">
        <f t="shared" ref="G15:G40" si="3">F15*0.002667</f>
        <v>0</v>
      </c>
      <c r="H15" s="7">
        <v>0</v>
      </c>
      <c r="I15" s="7">
        <f t="shared" ref="I15:I40" si="4">H15-G15</f>
        <v>0</v>
      </c>
    </row>
    <row r="16" spans="2:9" x14ac:dyDescent="0.25">
      <c r="B16" s="15"/>
      <c r="C16" s="15"/>
      <c r="D16" s="8" t="s">
        <v>1</v>
      </c>
      <c r="E16" s="5" t="s">
        <v>23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</row>
    <row r="17" spans="2:9" x14ac:dyDescent="0.25">
      <c r="B17" s="15"/>
      <c r="C17" s="15"/>
      <c r="D17" s="8" t="s">
        <v>2</v>
      </c>
      <c r="E17" s="5" t="s">
        <v>21</v>
      </c>
      <c r="F17" s="7">
        <v>175.09200000000001</v>
      </c>
      <c r="G17" s="7">
        <f t="shared" si="3"/>
        <v>0.46697036400000003</v>
      </c>
      <c r="H17" s="7">
        <v>1.35</v>
      </c>
      <c r="I17" s="7">
        <f t="shared" si="4"/>
        <v>0.88302963600000006</v>
      </c>
    </row>
    <row r="18" spans="2:9" x14ac:dyDescent="0.25">
      <c r="B18" s="15"/>
      <c r="C18" s="15"/>
      <c r="D18" s="8" t="s">
        <v>2</v>
      </c>
      <c r="E18" s="5" t="s">
        <v>22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</row>
    <row r="19" spans="2:9" x14ac:dyDescent="0.25">
      <c r="B19" s="15"/>
      <c r="C19" s="15"/>
      <c r="D19" s="8" t="s">
        <v>2</v>
      </c>
      <c r="E19" s="5" t="s">
        <v>23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</row>
    <row r="20" spans="2:9" x14ac:dyDescent="0.25">
      <c r="B20" s="15"/>
      <c r="C20" s="15"/>
      <c r="D20" s="8" t="s">
        <v>3</v>
      </c>
      <c r="E20" s="5" t="s">
        <v>21</v>
      </c>
      <c r="F20" s="7">
        <v>4913.951</v>
      </c>
      <c r="G20" s="7">
        <f t="shared" si="3"/>
        <v>13.105507317000001</v>
      </c>
      <c r="H20" s="7">
        <v>18.55</v>
      </c>
      <c r="I20" s="7">
        <f t="shared" si="4"/>
        <v>5.444492683</v>
      </c>
    </row>
    <row r="21" spans="2:9" x14ac:dyDescent="0.25">
      <c r="B21" s="15"/>
      <c r="C21" s="15"/>
      <c r="D21" s="8" t="s">
        <v>3</v>
      </c>
      <c r="E21" s="5" t="s">
        <v>22</v>
      </c>
      <c r="F21" s="7">
        <v>229.91200000000001</v>
      </c>
      <c r="G21" s="7">
        <f t="shared" si="3"/>
        <v>0.61317530400000009</v>
      </c>
      <c r="H21" s="7">
        <v>9.9030000000000005</v>
      </c>
      <c r="I21" s="7">
        <f t="shared" si="4"/>
        <v>9.2898246960000002</v>
      </c>
    </row>
    <row r="22" spans="2:9" x14ac:dyDescent="0.25">
      <c r="B22" s="16"/>
      <c r="C22" s="16"/>
      <c r="D22" s="8" t="s">
        <v>3</v>
      </c>
      <c r="E22" s="5" t="s">
        <v>23</v>
      </c>
      <c r="F22" s="7">
        <v>0</v>
      </c>
      <c r="G22" s="7">
        <f t="shared" si="3"/>
        <v>0</v>
      </c>
      <c r="H22" s="7">
        <v>0</v>
      </c>
      <c r="I22" s="7">
        <f t="shared" si="4"/>
        <v>0</v>
      </c>
    </row>
    <row r="23" spans="2:9" x14ac:dyDescent="0.25">
      <c r="B23" s="14">
        <v>2015</v>
      </c>
      <c r="C23" s="14" t="s">
        <v>35</v>
      </c>
      <c r="D23" s="8" t="s">
        <v>1</v>
      </c>
      <c r="E23" s="5" t="s">
        <v>21</v>
      </c>
      <c r="F23" s="7">
        <v>0</v>
      </c>
      <c r="G23" s="7">
        <f t="shared" si="3"/>
        <v>0</v>
      </c>
      <c r="H23" s="7">
        <v>0</v>
      </c>
      <c r="I23" s="7">
        <f>H23-G23</f>
        <v>0</v>
      </c>
    </row>
    <row r="24" spans="2:9" x14ac:dyDescent="0.25">
      <c r="B24" s="15"/>
      <c r="C24" s="15"/>
      <c r="D24" s="8" t="s">
        <v>1</v>
      </c>
      <c r="E24" s="5" t="s">
        <v>22</v>
      </c>
      <c r="F24" s="7">
        <v>0</v>
      </c>
      <c r="G24" s="7">
        <f t="shared" si="3"/>
        <v>0</v>
      </c>
      <c r="H24" s="7">
        <v>0</v>
      </c>
      <c r="I24" s="7">
        <f t="shared" ref="I24:I25" si="5">H24-G24</f>
        <v>0</v>
      </c>
    </row>
    <row r="25" spans="2:9" x14ac:dyDescent="0.25">
      <c r="B25" s="15"/>
      <c r="C25" s="15"/>
      <c r="D25" s="8" t="s">
        <v>1</v>
      </c>
      <c r="E25" s="5" t="s">
        <v>23</v>
      </c>
      <c r="F25" s="7">
        <v>0</v>
      </c>
      <c r="G25" s="7">
        <f t="shared" si="3"/>
        <v>0</v>
      </c>
      <c r="H25" s="7">
        <v>0</v>
      </c>
      <c r="I25" s="7">
        <f t="shared" si="5"/>
        <v>0</v>
      </c>
    </row>
    <row r="26" spans="2:9" x14ac:dyDescent="0.25">
      <c r="B26" s="15"/>
      <c r="C26" s="15"/>
      <c r="D26" s="8" t="s">
        <v>2</v>
      </c>
      <c r="E26" s="5" t="s">
        <v>21</v>
      </c>
      <c r="F26" s="7">
        <v>208.96799999999999</v>
      </c>
      <c r="G26" s="7">
        <f t="shared" si="3"/>
        <v>0.55731765599999994</v>
      </c>
      <c r="H26" s="7">
        <v>1.35</v>
      </c>
      <c r="I26" s="7">
        <f t="shared" si="4"/>
        <v>0.79268234400000015</v>
      </c>
    </row>
    <row r="27" spans="2:9" x14ac:dyDescent="0.25">
      <c r="B27" s="15"/>
      <c r="C27" s="15"/>
      <c r="D27" s="8" t="s">
        <v>2</v>
      </c>
      <c r="E27" s="5" t="s">
        <v>22</v>
      </c>
      <c r="F27" s="7">
        <v>0</v>
      </c>
      <c r="G27" s="7">
        <f t="shared" si="3"/>
        <v>0</v>
      </c>
      <c r="H27" s="7">
        <v>0</v>
      </c>
      <c r="I27" s="7">
        <f t="shared" si="4"/>
        <v>0</v>
      </c>
    </row>
    <row r="28" spans="2:9" x14ac:dyDescent="0.25">
      <c r="B28" s="15"/>
      <c r="C28" s="15"/>
      <c r="D28" s="8" t="s">
        <v>2</v>
      </c>
      <c r="E28" s="5" t="s">
        <v>23</v>
      </c>
      <c r="F28" s="7">
        <v>0</v>
      </c>
      <c r="G28" s="7">
        <f t="shared" si="3"/>
        <v>0</v>
      </c>
      <c r="H28" s="7">
        <v>0</v>
      </c>
      <c r="I28" s="7">
        <f t="shared" si="4"/>
        <v>0</v>
      </c>
    </row>
    <row r="29" spans="2:9" x14ac:dyDescent="0.25">
      <c r="B29" s="15"/>
      <c r="C29" s="15"/>
      <c r="D29" s="8" t="s">
        <v>3</v>
      </c>
      <c r="E29" s="5" t="s">
        <v>21</v>
      </c>
      <c r="F29" s="7">
        <v>4232.9530000000004</v>
      </c>
      <c r="G29" s="7">
        <f t="shared" si="3"/>
        <v>11.289285651000002</v>
      </c>
      <c r="H29" s="7">
        <v>18.55</v>
      </c>
      <c r="I29" s="7">
        <f t="shared" si="4"/>
        <v>7.2607143489999988</v>
      </c>
    </row>
    <row r="30" spans="2:9" x14ac:dyDescent="0.25">
      <c r="B30" s="15"/>
      <c r="C30" s="15"/>
      <c r="D30" s="8" t="s">
        <v>3</v>
      </c>
      <c r="E30" s="5" t="s">
        <v>22</v>
      </c>
      <c r="F30" s="7">
        <v>255.40199999999999</v>
      </c>
      <c r="G30" s="7">
        <f t="shared" si="3"/>
        <v>0.681157134</v>
      </c>
      <c r="H30" s="7">
        <v>9.9030000000000005</v>
      </c>
      <c r="I30" s="7">
        <f t="shared" si="4"/>
        <v>9.2218428660000011</v>
      </c>
    </row>
    <row r="31" spans="2:9" x14ac:dyDescent="0.25">
      <c r="B31" s="16"/>
      <c r="C31" s="16"/>
      <c r="D31" s="8" t="s">
        <v>3</v>
      </c>
      <c r="E31" s="5" t="s">
        <v>23</v>
      </c>
      <c r="F31" s="7">
        <v>0</v>
      </c>
      <c r="G31" s="7">
        <f t="shared" si="3"/>
        <v>0</v>
      </c>
      <c r="H31" s="7">
        <v>0</v>
      </c>
      <c r="I31" s="7">
        <f t="shared" si="4"/>
        <v>0</v>
      </c>
    </row>
    <row r="32" spans="2:9" x14ac:dyDescent="0.25">
      <c r="B32" s="14">
        <v>2015</v>
      </c>
      <c r="C32" s="14" t="s">
        <v>36</v>
      </c>
      <c r="D32" s="8" t="s">
        <v>1</v>
      </c>
      <c r="E32" s="5" t="s">
        <v>21</v>
      </c>
      <c r="F32" s="7">
        <v>0</v>
      </c>
      <c r="G32" s="7">
        <f t="shared" si="3"/>
        <v>0</v>
      </c>
      <c r="H32" s="7">
        <v>0</v>
      </c>
      <c r="I32" s="7">
        <f>H32-G32</f>
        <v>0</v>
      </c>
    </row>
    <row r="33" spans="2:9" x14ac:dyDescent="0.25">
      <c r="B33" s="15"/>
      <c r="C33" s="15"/>
      <c r="D33" s="8" t="s">
        <v>1</v>
      </c>
      <c r="E33" s="5" t="s">
        <v>22</v>
      </c>
      <c r="F33" s="7">
        <v>0</v>
      </c>
      <c r="G33" s="7">
        <f t="shared" si="3"/>
        <v>0</v>
      </c>
      <c r="H33" s="7">
        <v>0</v>
      </c>
      <c r="I33" s="7">
        <f t="shared" ref="I33:I34" si="6">H33-G33</f>
        <v>0</v>
      </c>
    </row>
    <row r="34" spans="2:9" x14ac:dyDescent="0.25">
      <c r="B34" s="15"/>
      <c r="C34" s="15"/>
      <c r="D34" s="8" t="s">
        <v>1</v>
      </c>
      <c r="E34" s="5" t="s">
        <v>23</v>
      </c>
      <c r="F34" s="7">
        <v>0</v>
      </c>
      <c r="G34" s="7">
        <f t="shared" si="3"/>
        <v>0</v>
      </c>
      <c r="H34" s="7">
        <v>0</v>
      </c>
      <c r="I34" s="7">
        <f t="shared" si="6"/>
        <v>0</v>
      </c>
    </row>
    <row r="35" spans="2:9" x14ac:dyDescent="0.25">
      <c r="B35" s="15"/>
      <c r="C35" s="15"/>
      <c r="D35" s="8" t="s">
        <v>2</v>
      </c>
      <c r="E35" s="5" t="s">
        <v>21</v>
      </c>
      <c r="F35" s="7">
        <v>205.87200000000001</v>
      </c>
      <c r="G35" s="7">
        <f t="shared" si="3"/>
        <v>0.54906062400000011</v>
      </c>
      <c r="H35" s="7">
        <v>1.35</v>
      </c>
      <c r="I35" s="7">
        <f t="shared" si="4"/>
        <v>0.80093937599999998</v>
      </c>
    </row>
    <row r="36" spans="2:9" x14ac:dyDescent="0.25">
      <c r="B36" s="15"/>
      <c r="C36" s="15"/>
      <c r="D36" s="8" t="s">
        <v>2</v>
      </c>
      <c r="E36" s="5" t="s">
        <v>22</v>
      </c>
      <c r="F36" s="7">
        <v>0</v>
      </c>
      <c r="G36" s="7">
        <f t="shared" si="3"/>
        <v>0</v>
      </c>
      <c r="H36" s="7">
        <v>0</v>
      </c>
      <c r="I36" s="7">
        <f t="shared" si="4"/>
        <v>0</v>
      </c>
    </row>
    <row r="37" spans="2:9" x14ac:dyDescent="0.25">
      <c r="B37" s="15"/>
      <c r="C37" s="15"/>
      <c r="D37" s="8" t="s">
        <v>2</v>
      </c>
      <c r="E37" s="5" t="s">
        <v>23</v>
      </c>
      <c r="F37" s="7">
        <v>0</v>
      </c>
      <c r="G37" s="7">
        <f t="shared" si="3"/>
        <v>0</v>
      </c>
      <c r="H37" s="7">
        <v>0</v>
      </c>
      <c r="I37" s="7">
        <f t="shared" si="4"/>
        <v>0</v>
      </c>
    </row>
    <row r="38" spans="2:9" x14ac:dyDescent="0.25">
      <c r="B38" s="15"/>
      <c r="C38" s="15"/>
      <c r="D38" s="8" t="s">
        <v>3</v>
      </c>
      <c r="E38" s="5" t="s">
        <v>21</v>
      </c>
      <c r="F38" s="7">
        <v>5138.8289999999997</v>
      </c>
      <c r="G38" s="7">
        <f t="shared" si="3"/>
        <v>13.705256943</v>
      </c>
      <c r="H38" s="7">
        <v>18.55</v>
      </c>
      <c r="I38" s="7">
        <f t="shared" si="4"/>
        <v>4.8447430570000005</v>
      </c>
    </row>
    <row r="39" spans="2:9" x14ac:dyDescent="0.25">
      <c r="B39" s="15"/>
      <c r="C39" s="15"/>
      <c r="D39" s="8" t="s">
        <v>3</v>
      </c>
      <c r="E39" s="5" t="s">
        <v>22</v>
      </c>
      <c r="F39" s="7">
        <v>297.59899999999999</v>
      </c>
      <c r="G39" s="7">
        <f t="shared" si="3"/>
        <v>0.79369653299999998</v>
      </c>
      <c r="H39" s="7">
        <v>9.9030000000000005</v>
      </c>
      <c r="I39" s="7">
        <f t="shared" si="4"/>
        <v>9.1093034670000002</v>
      </c>
    </row>
    <row r="40" spans="2:9" x14ac:dyDescent="0.25">
      <c r="B40" s="16"/>
      <c r="C40" s="16"/>
      <c r="D40" s="8" t="s">
        <v>3</v>
      </c>
      <c r="E40" s="5" t="s">
        <v>23</v>
      </c>
      <c r="F40" s="7">
        <v>0</v>
      </c>
      <c r="G40" s="7">
        <f t="shared" si="3"/>
        <v>0</v>
      </c>
      <c r="H40" s="7">
        <v>0</v>
      </c>
      <c r="I40" s="7">
        <f t="shared" si="4"/>
        <v>0</v>
      </c>
    </row>
    <row r="41" spans="2:9" s="9" customFormat="1" x14ac:dyDescent="0.25"/>
    <row r="42" spans="2:9" s="9" customFormat="1" x14ac:dyDescent="0.25">
      <c r="B42" s="10" t="s">
        <v>18</v>
      </c>
      <c r="C42" s="10"/>
      <c r="D42" s="10"/>
      <c r="E42" s="10"/>
      <c r="F42" s="10"/>
      <c r="G42" s="10"/>
      <c r="H42" s="10"/>
      <c r="I42" s="10"/>
    </row>
    <row r="43" spans="2:9" s="9" customFormat="1" ht="42" customHeight="1" x14ac:dyDescent="0.25">
      <c r="B43" s="20" t="s">
        <v>16</v>
      </c>
      <c r="C43" s="20"/>
      <c r="D43" s="20"/>
      <c r="E43" s="20"/>
      <c r="F43" s="20"/>
      <c r="G43" s="20"/>
      <c r="H43" s="20"/>
      <c r="I43" s="20"/>
    </row>
    <row r="44" spans="2:9" s="9" customFormat="1" x14ac:dyDescent="0.25">
      <c r="B44" s="10" t="s">
        <v>24</v>
      </c>
      <c r="C44" s="10"/>
      <c r="D44" s="10"/>
      <c r="E44" s="10"/>
      <c r="F44" s="10"/>
      <c r="G44" s="10"/>
      <c r="H44" s="10"/>
      <c r="I44" s="10"/>
    </row>
  </sheetData>
  <mergeCells count="16">
    <mergeCell ref="B42:I42"/>
    <mergeCell ref="B43:I43"/>
    <mergeCell ref="B44:I44"/>
    <mergeCell ref="B14:B22"/>
    <mergeCell ref="C14:C22"/>
    <mergeCell ref="B23:B31"/>
    <mergeCell ref="C23:C31"/>
    <mergeCell ref="B32:B40"/>
    <mergeCell ref="C32:C40"/>
    <mergeCell ref="B2:I2"/>
    <mergeCell ref="B3:B4"/>
    <mergeCell ref="C3:C4"/>
    <mergeCell ref="D3:D4"/>
    <mergeCell ref="E3:E4"/>
    <mergeCell ref="B5:B13"/>
    <mergeCell ref="C5:C13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I17"/>
  <sheetViews>
    <sheetView tabSelected="1" zoomScaleNormal="100" workbookViewId="0">
      <selection activeCell="L16" sqref="L16"/>
    </sheetView>
  </sheetViews>
  <sheetFormatPr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9" width="20.7109375" style="3" customWidth="1"/>
    <col min="10" max="10" width="2.7109375" style="3" customWidth="1"/>
    <col min="11" max="16384" width="9.140625" style="3"/>
  </cols>
  <sheetData>
    <row r="2" spans="2:9" ht="15" customHeight="1" x14ac:dyDescent="0.25">
      <c r="B2" s="11" t="s">
        <v>20</v>
      </c>
      <c r="C2" s="11"/>
      <c r="D2" s="11"/>
      <c r="E2" s="11"/>
      <c r="F2" s="11"/>
      <c r="G2" s="11"/>
      <c r="H2" s="11"/>
      <c r="I2" s="11"/>
    </row>
    <row r="3" spans="2:9" s="1" customFormat="1" ht="38.25" x14ac:dyDescent="0.2">
      <c r="B3" s="12" t="s">
        <v>5</v>
      </c>
      <c r="C3" s="12" t="s">
        <v>17</v>
      </c>
      <c r="D3" s="12" t="s">
        <v>0</v>
      </c>
      <c r="E3" s="12" t="s">
        <v>4</v>
      </c>
      <c r="F3" s="2" t="s">
        <v>6</v>
      </c>
      <c r="G3" s="2" t="s">
        <v>7</v>
      </c>
      <c r="H3" s="2" t="s">
        <v>8</v>
      </c>
      <c r="I3" s="2" t="s">
        <v>9</v>
      </c>
    </row>
    <row r="4" spans="2:9" s="1" customFormat="1" ht="12.75" x14ac:dyDescent="0.2">
      <c r="B4" s="13"/>
      <c r="C4" s="13"/>
      <c r="D4" s="13"/>
      <c r="E4" s="13"/>
      <c r="F4" s="2" t="s">
        <v>10</v>
      </c>
      <c r="G4" s="2" t="s">
        <v>11</v>
      </c>
      <c r="H4" s="2" t="s">
        <v>11</v>
      </c>
      <c r="I4" s="2" t="s">
        <v>11</v>
      </c>
    </row>
    <row r="5" spans="2:9" x14ac:dyDescent="0.25">
      <c r="B5" s="17">
        <v>2015</v>
      </c>
      <c r="C5" s="17" t="s">
        <v>19</v>
      </c>
      <c r="D5" s="2" t="s">
        <v>1</v>
      </c>
      <c r="E5" s="4" t="s">
        <v>21</v>
      </c>
      <c r="F5" s="6">
        <f>SUM('РМ 2015 1кв'!F5,'РМ 2015 2кв'!F5,'РМ 2015 3кв'!F5,'РМ 2015 4кв'!F5)</f>
        <v>0</v>
      </c>
      <c r="G5" s="6">
        <f>AVERAGE('РМ 2015 1кв'!G5,'РМ 2015 2кв'!G5,'РМ 2015 3кв'!G5,'РМ 2015 4кв'!G5)</f>
        <v>0</v>
      </c>
      <c r="H5" s="6">
        <f>AVERAGE('РМ 2015 1кв'!H5,'РМ 2015 2кв'!H5,'РМ 2015 3кв'!H5,'РМ 2015 4кв'!H5)</f>
        <v>0</v>
      </c>
      <c r="I5" s="6">
        <f>H5-G5</f>
        <v>0</v>
      </c>
    </row>
    <row r="6" spans="2:9" x14ac:dyDescent="0.25">
      <c r="B6" s="18"/>
      <c r="C6" s="18"/>
      <c r="D6" s="2" t="s">
        <v>1</v>
      </c>
      <c r="E6" s="4" t="s">
        <v>22</v>
      </c>
      <c r="F6" s="6">
        <f>SUM('РМ 2015 1кв'!F6,'РМ 2015 2кв'!F6,'РМ 2015 3кв'!F6,'РМ 2015 4кв'!F6)</f>
        <v>0</v>
      </c>
      <c r="G6" s="6">
        <f>AVERAGE('РМ 2015 1кв'!G6,'РМ 2015 2кв'!G6,'РМ 2015 3кв'!G6,'РМ 2015 4кв'!G6)</f>
        <v>0</v>
      </c>
      <c r="H6" s="6">
        <f>AVERAGE('РМ 2015 1кв'!H6,'РМ 2015 2кв'!H6,'РМ 2015 3кв'!H6,'РМ 2015 4кв'!H6)</f>
        <v>0</v>
      </c>
      <c r="I6" s="6">
        <f t="shared" ref="I6:I13" si="0">H6-G6</f>
        <v>0</v>
      </c>
    </row>
    <row r="7" spans="2:9" x14ac:dyDescent="0.25">
      <c r="B7" s="18"/>
      <c r="C7" s="18"/>
      <c r="D7" s="2" t="s">
        <v>1</v>
      </c>
      <c r="E7" s="4" t="s">
        <v>23</v>
      </c>
      <c r="F7" s="6">
        <f>SUM('РМ 2015 1кв'!F7,'РМ 2015 2кв'!F7,'РМ 2015 3кв'!F7,'РМ 2015 4кв'!F7)</f>
        <v>0</v>
      </c>
      <c r="G7" s="6">
        <f>AVERAGE('РМ 2015 1кв'!G7,'РМ 2015 2кв'!G7,'РМ 2015 3кв'!G7,'РМ 2015 4кв'!G7)</f>
        <v>0</v>
      </c>
      <c r="H7" s="6">
        <f>AVERAGE('РМ 2015 1кв'!H7,'РМ 2015 2кв'!H7,'РМ 2015 3кв'!H7,'РМ 2015 4кв'!H7)</f>
        <v>0</v>
      </c>
      <c r="I7" s="6">
        <f t="shared" si="0"/>
        <v>0</v>
      </c>
    </row>
    <row r="8" spans="2:9" x14ac:dyDescent="0.25">
      <c r="B8" s="18"/>
      <c r="C8" s="18"/>
      <c r="D8" s="2" t="s">
        <v>2</v>
      </c>
      <c r="E8" s="4" t="s">
        <v>21</v>
      </c>
      <c r="F8" s="6">
        <f>SUM('РМ 2015 1кв'!F8,'РМ 2015 2кв'!F8,'РМ 2015 3кв'!F8,'РМ 2015 4кв'!F8)</f>
        <v>1996.2360000000001</v>
      </c>
      <c r="G8" s="6">
        <f>AVERAGE('РМ 2015 1кв'!G8,'РМ 2015 2кв'!G8,'РМ 2015 3кв'!G8,'РМ 2015 4кв'!G8)</f>
        <v>0.44366345100000004</v>
      </c>
      <c r="H8" s="6">
        <f>AVERAGE('РМ 2015 1кв'!H8,'РМ 2015 2кв'!H8,'РМ 2015 3кв'!H8,'РМ 2015 4кв'!H8)</f>
        <v>1.3500000000000003</v>
      </c>
      <c r="I8" s="6">
        <f t="shared" si="0"/>
        <v>0.90633654900000027</v>
      </c>
    </row>
    <row r="9" spans="2:9" x14ac:dyDescent="0.25">
      <c r="B9" s="18"/>
      <c r="C9" s="18"/>
      <c r="D9" s="2" t="s">
        <v>2</v>
      </c>
      <c r="E9" s="4" t="s">
        <v>22</v>
      </c>
      <c r="F9" s="6">
        <f>SUM('РМ 2015 1кв'!F9,'РМ 2015 2кв'!F9,'РМ 2015 3кв'!F9,'РМ 2015 4кв'!F9)</f>
        <v>0</v>
      </c>
      <c r="G9" s="6">
        <f>AVERAGE('РМ 2015 1кв'!G9,'РМ 2015 2кв'!G9,'РМ 2015 3кв'!G9,'РМ 2015 4кв'!G9)</f>
        <v>0</v>
      </c>
      <c r="H9" s="6">
        <f>AVERAGE('РМ 2015 1кв'!H9,'РМ 2015 2кв'!H9,'РМ 2015 3кв'!H9,'РМ 2015 4кв'!H9)</f>
        <v>0</v>
      </c>
      <c r="I9" s="6">
        <f t="shared" si="0"/>
        <v>0</v>
      </c>
    </row>
    <row r="10" spans="2:9" x14ac:dyDescent="0.25">
      <c r="B10" s="18"/>
      <c r="C10" s="18"/>
      <c r="D10" s="2" t="s">
        <v>2</v>
      </c>
      <c r="E10" s="4" t="s">
        <v>23</v>
      </c>
      <c r="F10" s="6">
        <f>SUM('РМ 2015 1кв'!F10,'РМ 2015 2кв'!F10,'РМ 2015 3кв'!F10,'РМ 2015 4кв'!F10)</f>
        <v>0</v>
      </c>
      <c r="G10" s="6">
        <f>AVERAGE('РМ 2015 1кв'!G10,'РМ 2015 2кв'!G10,'РМ 2015 3кв'!G10,'РМ 2015 4кв'!G10)</f>
        <v>0</v>
      </c>
      <c r="H10" s="6">
        <f>AVERAGE('РМ 2015 1кв'!H10,'РМ 2015 2кв'!H10,'РМ 2015 3кв'!H10,'РМ 2015 4кв'!H10)</f>
        <v>0</v>
      </c>
      <c r="I10" s="6">
        <f t="shared" si="0"/>
        <v>0</v>
      </c>
    </row>
    <row r="11" spans="2:9" x14ac:dyDescent="0.25">
      <c r="B11" s="18"/>
      <c r="C11" s="18"/>
      <c r="D11" s="2" t="s">
        <v>3</v>
      </c>
      <c r="E11" s="4" t="s">
        <v>21</v>
      </c>
      <c r="F11" s="6">
        <f>SUM('РМ 2015 1кв'!F11,'РМ 2015 2кв'!F11,'РМ 2015 3кв'!F11,'РМ 2015 4кв'!F11)</f>
        <v>52331.917000000001</v>
      </c>
      <c r="G11" s="6">
        <f>AVERAGE('РМ 2015 1кв'!G11,'РМ 2015 2кв'!G11,'РМ 2015 3кв'!G11,'РМ 2015 4кв'!G11)</f>
        <v>11.630768553250002</v>
      </c>
      <c r="H11" s="6">
        <f>AVERAGE('РМ 2015 1кв'!H11,'РМ 2015 2кв'!H11,'РМ 2015 3кв'!H11,'РМ 2015 4кв'!H11)</f>
        <v>18.55</v>
      </c>
      <c r="I11" s="6">
        <f t="shared" si="0"/>
        <v>6.9192314467499987</v>
      </c>
    </row>
    <row r="12" spans="2:9" x14ac:dyDescent="0.25">
      <c r="B12" s="18"/>
      <c r="C12" s="18"/>
      <c r="D12" s="2" t="s">
        <v>3</v>
      </c>
      <c r="E12" s="4" t="s">
        <v>22</v>
      </c>
      <c r="F12" s="6">
        <f>SUM('РМ 2015 1кв'!F12,'РМ 2015 2кв'!F12,'РМ 2015 3кв'!F12,'РМ 2015 4кв'!F12)</f>
        <v>5493.7019999999993</v>
      </c>
      <c r="G12" s="6">
        <f>AVERAGE('РМ 2015 1кв'!G12,'РМ 2015 2кв'!G12,'РМ 2015 3кв'!G12,'РМ 2015 4кв'!G12)</f>
        <v>1.2209752695000002</v>
      </c>
      <c r="H12" s="6">
        <f>AVERAGE('РМ 2015 1кв'!H12,'РМ 2015 2кв'!H12,'РМ 2015 3кв'!H12,'РМ 2015 4кв'!H12)</f>
        <v>9.9030000000000005</v>
      </c>
      <c r="I12" s="6">
        <f t="shared" si="0"/>
        <v>8.6820247305000002</v>
      </c>
    </row>
    <row r="13" spans="2:9" x14ac:dyDescent="0.25">
      <c r="B13" s="19"/>
      <c r="C13" s="19"/>
      <c r="D13" s="2" t="s">
        <v>3</v>
      </c>
      <c r="E13" s="4" t="s">
        <v>23</v>
      </c>
      <c r="F13" s="6">
        <f>SUM('РМ 2015 1кв'!F13,'РМ 2015 2кв'!F13,'РМ 2015 3кв'!F13,'РМ 2015 4кв'!F13)</f>
        <v>0</v>
      </c>
      <c r="G13" s="6">
        <f>AVERAGE('РМ 2015 1кв'!G13,'РМ 2015 2кв'!G13,'РМ 2015 3кв'!G13,'РМ 2015 4кв'!G13)</f>
        <v>0</v>
      </c>
      <c r="H13" s="6">
        <f>AVERAGE('РМ 2015 1кв'!H13,'РМ 2015 2кв'!H13,'РМ 2015 3кв'!H13,'РМ 2015 4кв'!H13)</f>
        <v>0</v>
      </c>
      <c r="I13" s="6">
        <f t="shared" si="0"/>
        <v>0</v>
      </c>
    </row>
    <row r="14" spans="2:9" s="9" customFormat="1" x14ac:dyDescent="0.25"/>
    <row r="15" spans="2:9" s="9" customFormat="1" x14ac:dyDescent="0.25">
      <c r="B15" s="10" t="s">
        <v>18</v>
      </c>
      <c r="C15" s="10"/>
      <c r="D15" s="10"/>
      <c r="E15" s="10"/>
      <c r="F15" s="10"/>
      <c r="G15" s="10"/>
      <c r="H15" s="10"/>
      <c r="I15" s="10"/>
    </row>
    <row r="16" spans="2:9" s="9" customFormat="1" ht="42" customHeight="1" x14ac:dyDescent="0.25">
      <c r="B16" s="20" t="s">
        <v>16</v>
      </c>
      <c r="C16" s="20"/>
      <c r="D16" s="20"/>
      <c r="E16" s="20"/>
      <c r="F16" s="20"/>
      <c r="G16" s="20"/>
      <c r="H16" s="20"/>
      <c r="I16" s="20"/>
    </row>
    <row r="17" spans="2:9" s="9" customFormat="1" x14ac:dyDescent="0.25">
      <c r="B17" s="10" t="s">
        <v>24</v>
      </c>
      <c r="C17" s="10"/>
      <c r="D17" s="10"/>
      <c r="E17" s="10"/>
      <c r="F17" s="10"/>
      <c r="G17" s="10"/>
      <c r="H17" s="10"/>
      <c r="I17" s="10"/>
    </row>
  </sheetData>
  <mergeCells count="10">
    <mergeCell ref="B15:I15"/>
    <mergeCell ref="B16:I16"/>
    <mergeCell ref="B17:I17"/>
    <mergeCell ref="B2:I2"/>
    <mergeCell ref="B3:B4"/>
    <mergeCell ref="C3:C4"/>
    <mergeCell ref="D3:D4"/>
    <mergeCell ref="E3:E4"/>
    <mergeCell ref="B5:B13"/>
    <mergeCell ref="C5:C13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РМ 2015 1кв</vt:lpstr>
      <vt:lpstr>РМ 2015 2кв</vt:lpstr>
      <vt:lpstr>РМ 2015 3кв</vt:lpstr>
      <vt:lpstr>РМ 2015 4кв</vt:lpstr>
      <vt:lpstr>РМ 2015</vt:lpstr>
      <vt:lpstr>'РМ 2015'!Область_печати</vt:lpstr>
      <vt:lpstr>'РМ 2015 1кв'!Область_печати</vt:lpstr>
      <vt:lpstr>'РМ 2015 2кв'!Область_печати</vt:lpstr>
      <vt:lpstr>'РМ 2015 3кв'!Область_печати</vt:lpstr>
      <vt:lpstr>'РМ 2015 4кв'!Область_печати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</cp:lastModifiedBy>
  <cp:lastPrinted>2014-11-11T13:21:54Z</cp:lastPrinted>
  <dcterms:created xsi:type="dcterms:W3CDTF">2014-11-11T12:24:43Z</dcterms:created>
  <dcterms:modified xsi:type="dcterms:W3CDTF">2016-01-13T07:29:54Z</dcterms:modified>
</cp:coreProperties>
</file>